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24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MYRTLE BEACH/"/>
    </mc:Choice>
  </mc:AlternateContent>
  <bookViews>
    <workbookView xWindow="11640" yWindow="460" windowWidth="13620" windowHeight="14220"/>
  </bookViews>
  <sheets>
    <sheet name="PLAYERS" sheetId="36" r:id="rId1"/>
    <sheet name="Sydney Royall" sheetId="1" r:id="rId2"/>
    <sheet name="Christian Sanchez" sheetId="2" r:id="rId3"/>
    <sheet name="Sam Coughlin" sheetId="3" r:id="rId4"/>
    <sheet name="Cooper Sanders" sheetId="4" r:id="rId5"/>
    <sheet name="Peyton Granger" sheetId="5" r:id="rId6"/>
    <sheet name="Aaron Norton Baker" sheetId="6" r:id="rId7"/>
    <sheet name="Lindsay Evans" sheetId="7" r:id="rId8"/>
    <sheet name="Faith Guay" sheetId="8" r:id="rId9"/>
    <sheet name="Robert Hernandez" sheetId="9" r:id="rId10"/>
    <sheet name="Noe Hernandez" sheetId="10" r:id="rId11"/>
    <sheet name="Sydney Loomis" sheetId="11" r:id="rId12"/>
    <sheet name="Michael Herrera" sheetId="12" r:id="rId13"/>
    <sheet name="Alexander Renne" sheetId="13" r:id="rId14"/>
    <sheet name="Sarah Levy" sheetId="14" r:id="rId15"/>
    <sheet name="Gabby Giracello" sheetId="15" r:id="rId16"/>
    <sheet name="Wendy Arnebbury" sheetId="16" r:id="rId17"/>
    <sheet name="Avery N." sheetId="18" r:id="rId18"/>
    <sheet name="Maggie Lambert" sheetId="19" r:id="rId19"/>
    <sheet name="Sidney Croland" sheetId="20" r:id="rId20"/>
    <sheet name="Kacey Miller" sheetId="21" r:id="rId21"/>
    <sheet name="Noah Brunty" sheetId="22" r:id="rId22"/>
    <sheet name="Riley Massey" sheetId="23" r:id="rId23"/>
    <sheet name="Madison Parker" sheetId="24" r:id="rId24"/>
    <sheet name="Sheet25" sheetId="25" r:id="rId25"/>
    <sheet name="Sheet26" sheetId="26" r:id="rId26"/>
    <sheet name="Sheet27" sheetId="27" r:id="rId27"/>
    <sheet name="Sheet28" sheetId="28" r:id="rId28"/>
    <sheet name="Sheet29" sheetId="29" r:id="rId29"/>
    <sheet name="Sheet30" sheetId="30" r:id="rId30"/>
    <sheet name="Sheet31" sheetId="31" r:id="rId31"/>
    <sheet name="Sheet32" sheetId="32" r:id="rId32"/>
    <sheet name="Sheet33" sheetId="33" r:id="rId33"/>
    <sheet name="Sheet34" sheetId="34" r:id="rId34"/>
    <sheet name="Sheet35" sheetId="35" r:id="rId3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9" i="24" l="1"/>
  <c r="K6" i="23"/>
  <c r="N6" i="23"/>
  <c r="K7" i="23"/>
  <c r="N7" i="23"/>
  <c r="K8" i="23"/>
  <c r="N8" i="23"/>
  <c r="K9" i="23"/>
  <c r="N9" i="23"/>
  <c r="K10" i="23"/>
  <c r="N10" i="23"/>
  <c r="K12" i="23"/>
  <c r="N12" i="23"/>
  <c r="K13" i="23"/>
  <c r="N13" i="23"/>
  <c r="K14" i="23"/>
  <c r="N14" i="23"/>
  <c r="K15" i="23"/>
  <c r="N15" i="23"/>
  <c r="K16" i="23"/>
  <c r="N16" i="23"/>
  <c r="K17" i="23"/>
  <c r="N17" i="23"/>
  <c r="K18" i="23"/>
  <c r="N18" i="23"/>
  <c r="K4" i="23"/>
  <c r="N4" i="23"/>
  <c r="K5" i="23"/>
  <c r="N5" i="23"/>
  <c r="N19" i="23"/>
  <c r="N19" i="22"/>
  <c r="N19" i="21"/>
  <c r="K8" i="2"/>
  <c r="N8" i="2"/>
  <c r="K9" i="2"/>
  <c r="N9" i="2"/>
  <c r="K10" i="2"/>
  <c r="N10" i="2"/>
  <c r="K12" i="2"/>
  <c r="N12" i="2"/>
  <c r="K13" i="2"/>
  <c r="N13" i="2"/>
  <c r="K14" i="2"/>
  <c r="N14" i="2"/>
  <c r="K15" i="2"/>
  <c r="N15" i="2"/>
  <c r="K16" i="2"/>
  <c r="N16" i="2"/>
  <c r="K17" i="2"/>
  <c r="N17" i="2"/>
  <c r="K18" i="2"/>
  <c r="N18" i="2"/>
  <c r="K4" i="2"/>
  <c r="N4" i="2"/>
  <c r="K5" i="2"/>
  <c r="N5" i="2"/>
  <c r="K6" i="2"/>
  <c r="N6" i="2"/>
  <c r="K7" i="2"/>
  <c r="N7" i="2"/>
  <c r="N19" i="2"/>
  <c r="N19" i="16"/>
  <c r="N19" i="18"/>
  <c r="K4" i="19"/>
  <c r="N4" i="19"/>
  <c r="K5" i="19"/>
  <c r="N5" i="19"/>
  <c r="K6" i="19"/>
  <c r="N6" i="19"/>
  <c r="K7" i="19"/>
  <c r="N7" i="19"/>
  <c r="K8" i="19"/>
  <c r="N8" i="19"/>
  <c r="K9" i="19"/>
  <c r="N9" i="19"/>
  <c r="K10" i="19"/>
  <c r="N10" i="19"/>
  <c r="K12" i="19"/>
  <c r="N12" i="19"/>
  <c r="K13" i="19"/>
  <c r="N13" i="19"/>
  <c r="K14" i="19"/>
  <c r="N14" i="19"/>
  <c r="K15" i="19"/>
  <c r="N15" i="19"/>
  <c r="K16" i="19"/>
  <c r="N16" i="19"/>
  <c r="K17" i="19"/>
  <c r="N17" i="19"/>
  <c r="K18" i="19"/>
  <c r="N18" i="19"/>
  <c r="N19" i="19"/>
  <c r="N19" i="20"/>
  <c r="K4" i="15"/>
  <c r="N4" i="15"/>
  <c r="K5" i="15"/>
  <c r="N5" i="15"/>
  <c r="K6" i="15"/>
  <c r="N6" i="15"/>
  <c r="K7" i="15"/>
  <c r="N7" i="15"/>
  <c r="K8" i="15"/>
  <c r="N8" i="15"/>
  <c r="K9" i="15"/>
  <c r="N9" i="15"/>
  <c r="K10" i="15"/>
  <c r="N10" i="15"/>
  <c r="K12" i="15"/>
  <c r="N12" i="15"/>
  <c r="K13" i="15"/>
  <c r="N13" i="15"/>
  <c r="K14" i="15"/>
  <c r="N14" i="15"/>
  <c r="K15" i="15"/>
  <c r="N15" i="15"/>
  <c r="K16" i="15"/>
  <c r="N16" i="15"/>
  <c r="K17" i="15"/>
  <c r="N17" i="15"/>
  <c r="K18" i="15"/>
  <c r="N18" i="15"/>
  <c r="N19" i="15"/>
  <c r="K4" i="14"/>
  <c r="N4" i="14"/>
  <c r="K5" i="14"/>
  <c r="N5" i="14"/>
  <c r="K6" i="14"/>
  <c r="N6" i="14"/>
  <c r="K7" i="14"/>
  <c r="N7" i="14"/>
  <c r="K8" i="14"/>
  <c r="N8" i="14"/>
  <c r="K9" i="14"/>
  <c r="N9" i="14"/>
  <c r="K10" i="14"/>
  <c r="N10" i="14"/>
  <c r="K12" i="14"/>
  <c r="N12" i="14"/>
  <c r="K13" i="14"/>
  <c r="N13" i="14"/>
  <c r="K14" i="14"/>
  <c r="N14" i="14"/>
  <c r="K15" i="14"/>
  <c r="N15" i="14"/>
  <c r="K16" i="14"/>
  <c r="N16" i="14"/>
  <c r="K17" i="14"/>
  <c r="N17" i="14"/>
  <c r="K18" i="14"/>
  <c r="N18" i="14"/>
  <c r="N19" i="14"/>
  <c r="N19" i="13"/>
  <c r="K4" i="11"/>
  <c r="N4" i="11"/>
  <c r="K5" i="11"/>
  <c r="N5" i="11"/>
  <c r="K6" i="11"/>
  <c r="N6" i="11"/>
  <c r="K7" i="11"/>
  <c r="N7" i="11"/>
  <c r="K8" i="11"/>
  <c r="N8" i="11"/>
  <c r="K9" i="11"/>
  <c r="N9" i="11"/>
  <c r="K10" i="11"/>
  <c r="N10" i="11"/>
  <c r="K12" i="11"/>
  <c r="N12" i="11"/>
  <c r="K13" i="11"/>
  <c r="N13" i="11"/>
  <c r="K14" i="11"/>
  <c r="N14" i="11"/>
  <c r="K15" i="11"/>
  <c r="N15" i="11"/>
  <c r="K16" i="11"/>
  <c r="N16" i="11"/>
  <c r="K17" i="11"/>
  <c r="N17" i="11"/>
  <c r="K18" i="11"/>
  <c r="N18" i="11"/>
  <c r="N19" i="11"/>
  <c r="K8" i="10"/>
  <c r="N8" i="10"/>
  <c r="K9" i="10"/>
  <c r="N9" i="10"/>
  <c r="K10" i="10"/>
  <c r="N10" i="10"/>
  <c r="K12" i="10"/>
  <c r="N12" i="10"/>
  <c r="K13" i="10"/>
  <c r="N13" i="10"/>
  <c r="K14" i="10"/>
  <c r="N14" i="10"/>
  <c r="K15" i="10"/>
  <c r="N15" i="10"/>
  <c r="K16" i="10"/>
  <c r="N16" i="10"/>
  <c r="K17" i="10"/>
  <c r="N17" i="10"/>
  <c r="K18" i="10"/>
  <c r="N18" i="10"/>
  <c r="K4" i="10"/>
  <c r="N4" i="10"/>
  <c r="K5" i="10"/>
  <c r="N5" i="10"/>
  <c r="K6" i="10"/>
  <c r="N6" i="10"/>
  <c r="K7" i="10"/>
  <c r="N7" i="10"/>
  <c r="N19" i="10"/>
  <c r="K8" i="9"/>
  <c r="N8" i="9"/>
  <c r="K9" i="9"/>
  <c r="N9" i="9"/>
  <c r="K10" i="9"/>
  <c r="N10" i="9"/>
  <c r="K12" i="9"/>
  <c r="N12" i="9"/>
  <c r="K13" i="9"/>
  <c r="N13" i="9"/>
  <c r="K14" i="9"/>
  <c r="N14" i="9"/>
  <c r="K15" i="9"/>
  <c r="N15" i="9"/>
  <c r="K16" i="9"/>
  <c r="N16" i="9"/>
  <c r="K17" i="9"/>
  <c r="N17" i="9"/>
  <c r="K18" i="9"/>
  <c r="N18" i="9"/>
  <c r="K4" i="9"/>
  <c r="N4" i="9"/>
  <c r="K5" i="9"/>
  <c r="N5" i="9"/>
  <c r="K6" i="9"/>
  <c r="N6" i="9"/>
  <c r="K7" i="9"/>
  <c r="N7" i="9"/>
  <c r="N19" i="9"/>
  <c r="N19" i="7"/>
  <c r="N19" i="6"/>
  <c r="K4" i="5"/>
  <c r="N4" i="5"/>
  <c r="K5" i="5"/>
  <c r="N5" i="5"/>
  <c r="K6" i="5"/>
  <c r="N6" i="5"/>
  <c r="K7" i="5"/>
  <c r="N7" i="5"/>
  <c r="K8" i="5"/>
  <c r="N8" i="5"/>
  <c r="K9" i="5"/>
  <c r="N9" i="5"/>
  <c r="K10" i="5"/>
  <c r="N10" i="5"/>
  <c r="K12" i="5"/>
  <c r="N12" i="5"/>
  <c r="K13" i="5"/>
  <c r="N13" i="5"/>
  <c r="K14" i="5"/>
  <c r="N14" i="5"/>
  <c r="K15" i="5"/>
  <c r="N15" i="5"/>
  <c r="K16" i="5"/>
  <c r="N16" i="5"/>
  <c r="K17" i="5"/>
  <c r="N17" i="5"/>
  <c r="K18" i="5"/>
  <c r="N18" i="5"/>
  <c r="N19" i="5"/>
  <c r="N19" i="4"/>
  <c r="K4" i="3"/>
  <c r="N4" i="3"/>
  <c r="K5" i="3"/>
  <c r="N5" i="3"/>
  <c r="K6" i="3"/>
  <c r="N6" i="3"/>
  <c r="K7" i="3"/>
  <c r="N7" i="3"/>
  <c r="K8" i="3"/>
  <c r="N8" i="3"/>
  <c r="K9" i="3"/>
  <c r="N9" i="3"/>
  <c r="K10" i="3"/>
  <c r="N10" i="3"/>
  <c r="K12" i="3"/>
  <c r="N12" i="3"/>
  <c r="K13" i="3"/>
  <c r="N13" i="3"/>
  <c r="K14" i="3"/>
  <c r="N14" i="3"/>
  <c r="K15" i="3"/>
  <c r="N15" i="3"/>
  <c r="K16" i="3"/>
  <c r="N16" i="3"/>
  <c r="K17" i="3"/>
  <c r="N17" i="3"/>
  <c r="K18" i="3"/>
  <c r="N18" i="3"/>
  <c r="N19" i="3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N19" i="1"/>
  <c r="K10" i="12"/>
  <c r="N10" i="12"/>
  <c r="N19" i="12"/>
  <c r="K4" i="8"/>
  <c r="N4" i="8"/>
  <c r="K5" i="8"/>
  <c r="N5" i="8"/>
  <c r="K6" i="8"/>
  <c r="N6" i="8"/>
  <c r="K7" i="8"/>
  <c r="N7" i="8"/>
  <c r="K8" i="8"/>
  <c r="N8" i="8"/>
  <c r="K9" i="8"/>
  <c r="N9" i="8"/>
  <c r="K10" i="8"/>
  <c r="N10" i="8"/>
  <c r="K12" i="8"/>
  <c r="N12" i="8"/>
  <c r="K13" i="8"/>
  <c r="N13" i="8"/>
  <c r="K14" i="8"/>
  <c r="N14" i="8"/>
  <c r="K15" i="8"/>
  <c r="N15" i="8"/>
  <c r="K16" i="8"/>
  <c r="N16" i="8"/>
  <c r="K17" i="8"/>
  <c r="N17" i="8"/>
  <c r="K18" i="8"/>
  <c r="N18" i="8"/>
  <c r="N19" i="8"/>
  <c r="M19" i="14"/>
  <c r="K11" i="2"/>
  <c r="M4" i="35"/>
  <c r="M5" i="35"/>
  <c r="M6" i="35"/>
  <c r="M7" i="35"/>
  <c r="M8" i="35"/>
  <c r="M9" i="35"/>
  <c r="M10" i="35"/>
  <c r="M12" i="35"/>
  <c r="M13" i="35"/>
  <c r="M14" i="35"/>
  <c r="M15" i="35"/>
  <c r="M16" i="35"/>
  <c r="M17" i="35"/>
  <c r="M18" i="35"/>
  <c r="M19" i="35"/>
  <c r="K18" i="35"/>
  <c r="N18" i="35"/>
  <c r="K17" i="35"/>
  <c r="N17" i="35"/>
  <c r="K16" i="35"/>
  <c r="N16" i="35"/>
  <c r="K15" i="35"/>
  <c r="N15" i="35"/>
  <c r="K14" i="35"/>
  <c r="N14" i="35"/>
  <c r="K13" i="35"/>
  <c r="N13" i="35"/>
  <c r="K12" i="35"/>
  <c r="N12" i="35"/>
  <c r="K10" i="35"/>
  <c r="N10" i="35"/>
  <c r="K9" i="35"/>
  <c r="N9" i="35"/>
  <c r="K8" i="35"/>
  <c r="N8" i="35"/>
  <c r="K7" i="35"/>
  <c r="N7" i="35"/>
  <c r="K6" i="35"/>
  <c r="N6" i="35"/>
  <c r="K5" i="35"/>
  <c r="N5" i="35"/>
  <c r="K4" i="35"/>
  <c r="N4" i="35"/>
  <c r="M4" i="34"/>
  <c r="M5" i="34"/>
  <c r="M6" i="34"/>
  <c r="M7" i="34"/>
  <c r="M8" i="34"/>
  <c r="M9" i="34"/>
  <c r="M10" i="34"/>
  <c r="M12" i="34"/>
  <c r="M13" i="34"/>
  <c r="M14" i="34"/>
  <c r="M15" i="34"/>
  <c r="M16" i="34"/>
  <c r="M17" i="34"/>
  <c r="M18" i="34"/>
  <c r="M19" i="34"/>
  <c r="K18" i="34"/>
  <c r="N18" i="34"/>
  <c r="K17" i="34"/>
  <c r="N17" i="34"/>
  <c r="K16" i="34"/>
  <c r="N16" i="34"/>
  <c r="K15" i="34"/>
  <c r="N15" i="34"/>
  <c r="K14" i="34"/>
  <c r="N14" i="34"/>
  <c r="K13" i="34"/>
  <c r="N13" i="34"/>
  <c r="K12" i="34"/>
  <c r="N12" i="34"/>
  <c r="K10" i="34"/>
  <c r="N10" i="34"/>
  <c r="K9" i="34"/>
  <c r="N9" i="34"/>
  <c r="K8" i="34"/>
  <c r="N8" i="34"/>
  <c r="K7" i="34"/>
  <c r="N7" i="34"/>
  <c r="K6" i="34"/>
  <c r="N6" i="34"/>
  <c r="K5" i="34"/>
  <c r="N5" i="34"/>
  <c r="K4" i="34"/>
  <c r="N4" i="34"/>
  <c r="M4" i="33"/>
  <c r="M5" i="33"/>
  <c r="M6" i="33"/>
  <c r="M7" i="33"/>
  <c r="M8" i="33"/>
  <c r="M9" i="33"/>
  <c r="M10" i="33"/>
  <c r="M12" i="33"/>
  <c r="M13" i="33"/>
  <c r="M14" i="33"/>
  <c r="M15" i="33"/>
  <c r="M16" i="33"/>
  <c r="M17" i="33"/>
  <c r="M18" i="33"/>
  <c r="M19" i="33"/>
  <c r="K18" i="33"/>
  <c r="N18" i="33"/>
  <c r="K17" i="33"/>
  <c r="N17" i="33"/>
  <c r="K16" i="33"/>
  <c r="N16" i="33"/>
  <c r="K15" i="33"/>
  <c r="N15" i="33"/>
  <c r="K14" i="33"/>
  <c r="N14" i="33"/>
  <c r="K13" i="33"/>
  <c r="N13" i="33"/>
  <c r="K12" i="33"/>
  <c r="N12" i="33"/>
  <c r="K10" i="33"/>
  <c r="N10" i="33"/>
  <c r="K9" i="33"/>
  <c r="N9" i="33"/>
  <c r="K8" i="33"/>
  <c r="N8" i="33"/>
  <c r="K7" i="33"/>
  <c r="N7" i="33"/>
  <c r="K6" i="33"/>
  <c r="N6" i="33"/>
  <c r="K5" i="33"/>
  <c r="N5" i="33"/>
  <c r="K4" i="33"/>
  <c r="N4" i="33"/>
  <c r="M4" i="32"/>
  <c r="M5" i="32"/>
  <c r="M6" i="32"/>
  <c r="M7" i="32"/>
  <c r="M8" i="32"/>
  <c r="M9" i="32"/>
  <c r="M10" i="32"/>
  <c r="M12" i="32"/>
  <c r="M13" i="32"/>
  <c r="M14" i="32"/>
  <c r="M15" i="32"/>
  <c r="M16" i="32"/>
  <c r="M17" i="32"/>
  <c r="M18" i="32"/>
  <c r="M19" i="32"/>
  <c r="K18" i="32"/>
  <c r="N18" i="32"/>
  <c r="K17" i="32"/>
  <c r="N17" i="32"/>
  <c r="K16" i="32"/>
  <c r="N16" i="32"/>
  <c r="K15" i="32"/>
  <c r="N15" i="32"/>
  <c r="K14" i="32"/>
  <c r="N14" i="32"/>
  <c r="K13" i="32"/>
  <c r="N13" i="32"/>
  <c r="K12" i="32"/>
  <c r="N12" i="32"/>
  <c r="K10" i="32"/>
  <c r="N10" i="32"/>
  <c r="K9" i="32"/>
  <c r="N9" i="32"/>
  <c r="K8" i="32"/>
  <c r="N8" i="32"/>
  <c r="K7" i="32"/>
  <c r="N7" i="32"/>
  <c r="K6" i="32"/>
  <c r="N6" i="32"/>
  <c r="K5" i="32"/>
  <c r="N5" i="32"/>
  <c r="K4" i="32"/>
  <c r="N4" i="32"/>
  <c r="M4" i="31"/>
  <c r="M5" i="31"/>
  <c r="M6" i="31"/>
  <c r="M7" i="31"/>
  <c r="M8" i="31"/>
  <c r="M9" i="31"/>
  <c r="M10" i="31"/>
  <c r="M12" i="31"/>
  <c r="M13" i="31"/>
  <c r="M14" i="31"/>
  <c r="M15" i="31"/>
  <c r="M16" i="31"/>
  <c r="M17" i="31"/>
  <c r="M18" i="31"/>
  <c r="M19" i="31"/>
  <c r="K18" i="31"/>
  <c r="N18" i="31"/>
  <c r="K17" i="31"/>
  <c r="N17" i="31"/>
  <c r="K16" i="31"/>
  <c r="N16" i="31"/>
  <c r="K15" i="31"/>
  <c r="N15" i="31"/>
  <c r="K14" i="31"/>
  <c r="N14" i="31"/>
  <c r="K13" i="31"/>
  <c r="N13" i="31"/>
  <c r="K12" i="31"/>
  <c r="N12" i="31"/>
  <c r="K10" i="31"/>
  <c r="N10" i="31"/>
  <c r="K9" i="31"/>
  <c r="N9" i="31"/>
  <c r="K8" i="31"/>
  <c r="N8" i="31"/>
  <c r="K7" i="31"/>
  <c r="N7" i="31"/>
  <c r="K6" i="31"/>
  <c r="N6" i="31"/>
  <c r="K5" i="31"/>
  <c r="N5" i="31"/>
  <c r="K4" i="31"/>
  <c r="N4" i="31"/>
  <c r="M4" i="30"/>
  <c r="M5" i="30"/>
  <c r="M6" i="30"/>
  <c r="M7" i="30"/>
  <c r="M8" i="30"/>
  <c r="M9" i="30"/>
  <c r="M10" i="30"/>
  <c r="M12" i="30"/>
  <c r="M13" i="30"/>
  <c r="M14" i="30"/>
  <c r="M15" i="30"/>
  <c r="M16" i="30"/>
  <c r="M17" i="30"/>
  <c r="M18" i="30"/>
  <c r="M19" i="30"/>
  <c r="K18" i="30"/>
  <c r="N18" i="30"/>
  <c r="K17" i="30"/>
  <c r="N17" i="30"/>
  <c r="K16" i="30"/>
  <c r="N16" i="30"/>
  <c r="K15" i="30"/>
  <c r="N15" i="30"/>
  <c r="K14" i="30"/>
  <c r="N14" i="30"/>
  <c r="K13" i="30"/>
  <c r="N13" i="30"/>
  <c r="K12" i="30"/>
  <c r="N12" i="30"/>
  <c r="K10" i="30"/>
  <c r="N10" i="30"/>
  <c r="K9" i="30"/>
  <c r="N9" i="30"/>
  <c r="K8" i="30"/>
  <c r="N8" i="30"/>
  <c r="K7" i="30"/>
  <c r="N7" i="30"/>
  <c r="K6" i="30"/>
  <c r="N6" i="30"/>
  <c r="K5" i="30"/>
  <c r="N5" i="30"/>
  <c r="K4" i="30"/>
  <c r="N4" i="30"/>
  <c r="M4" i="29"/>
  <c r="M5" i="29"/>
  <c r="M6" i="29"/>
  <c r="M7" i="29"/>
  <c r="M8" i="29"/>
  <c r="M9" i="29"/>
  <c r="M10" i="29"/>
  <c r="M12" i="29"/>
  <c r="M13" i="29"/>
  <c r="M14" i="29"/>
  <c r="M15" i="29"/>
  <c r="M16" i="29"/>
  <c r="M17" i="29"/>
  <c r="M18" i="29"/>
  <c r="M19" i="29"/>
  <c r="K18" i="29"/>
  <c r="N18" i="29"/>
  <c r="K17" i="29"/>
  <c r="N17" i="29"/>
  <c r="K16" i="29"/>
  <c r="N16" i="29"/>
  <c r="K15" i="29"/>
  <c r="N15" i="29"/>
  <c r="K14" i="29"/>
  <c r="N14" i="29"/>
  <c r="K13" i="29"/>
  <c r="N13" i="29"/>
  <c r="K12" i="29"/>
  <c r="N12" i="29"/>
  <c r="K10" i="29"/>
  <c r="N10" i="29"/>
  <c r="K9" i="29"/>
  <c r="N9" i="29"/>
  <c r="K8" i="29"/>
  <c r="N8" i="29"/>
  <c r="K7" i="29"/>
  <c r="N7" i="29"/>
  <c r="K6" i="29"/>
  <c r="N6" i="29"/>
  <c r="K5" i="29"/>
  <c r="N5" i="29"/>
  <c r="K4" i="29"/>
  <c r="N4" i="29"/>
  <c r="M4" i="28"/>
  <c r="M5" i="28"/>
  <c r="M6" i="28"/>
  <c r="M7" i="28"/>
  <c r="M8" i="28"/>
  <c r="M9" i="28"/>
  <c r="M10" i="28"/>
  <c r="M12" i="28"/>
  <c r="M13" i="28"/>
  <c r="M14" i="28"/>
  <c r="M15" i="28"/>
  <c r="M16" i="28"/>
  <c r="M17" i="28"/>
  <c r="M18" i="28"/>
  <c r="M19" i="28"/>
  <c r="K18" i="28"/>
  <c r="N18" i="28"/>
  <c r="K17" i="28"/>
  <c r="N17" i="28"/>
  <c r="K16" i="28"/>
  <c r="N16" i="28"/>
  <c r="K15" i="28"/>
  <c r="N15" i="28"/>
  <c r="K14" i="28"/>
  <c r="N14" i="28"/>
  <c r="K13" i="28"/>
  <c r="N13" i="28"/>
  <c r="K12" i="28"/>
  <c r="N12" i="28"/>
  <c r="K10" i="28"/>
  <c r="N10" i="28"/>
  <c r="K9" i="28"/>
  <c r="N9" i="28"/>
  <c r="K8" i="28"/>
  <c r="N8" i="28"/>
  <c r="K7" i="28"/>
  <c r="N7" i="28"/>
  <c r="K6" i="28"/>
  <c r="N6" i="28"/>
  <c r="K5" i="28"/>
  <c r="N5" i="28"/>
  <c r="K4" i="28"/>
  <c r="N4" i="28"/>
  <c r="M4" i="27"/>
  <c r="M5" i="27"/>
  <c r="M6" i="27"/>
  <c r="M7" i="27"/>
  <c r="M8" i="27"/>
  <c r="M9" i="27"/>
  <c r="M10" i="27"/>
  <c r="M12" i="27"/>
  <c r="M13" i="27"/>
  <c r="M14" i="27"/>
  <c r="M15" i="27"/>
  <c r="M16" i="27"/>
  <c r="M17" i="27"/>
  <c r="M18" i="27"/>
  <c r="M19" i="27"/>
  <c r="K18" i="27"/>
  <c r="N18" i="27"/>
  <c r="K17" i="27"/>
  <c r="N17" i="27"/>
  <c r="K16" i="27"/>
  <c r="N16" i="27"/>
  <c r="K15" i="27"/>
  <c r="N15" i="27"/>
  <c r="K14" i="27"/>
  <c r="N14" i="27"/>
  <c r="K13" i="27"/>
  <c r="N13" i="27"/>
  <c r="K12" i="27"/>
  <c r="N12" i="27"/>
  <c r="K10" i="27"/>
  <c r="N10" i="27"/>
  <c r="K9" i="27"/>
  <c r="N9" i="27"/>
  <c r="K8" i="27"/>
  <c r="N8" i="27"/>
  <c r="K7" i="27"/>
  <c r="N7" i="27"/>
  <c r="K6" i="27"/>
  <c r="N6" i="27"/>
  <c r="K5" i="27"/>
  <c r="N5" i="27"/>
  <c r="K4" i="27"/>
  <c r="N4" i="27"/>
  <c r="M4" i="26"/>
  <c r="M5" i="26"/>
  <c r="M6" i="26"/>
  <c r="M7" i="26"/>
  <c r="M8" i="26"/>
  <c r="M9" i="26"/>
  <c r="M10" i="26"/>
  <c r="M12" i="26"/>
  <c r="M13" i="26"/>
  <c r="M14" i="26"/>
  <c r="M15" i="26"/>
  <c r="M16" i="26"/>
  <c r="M17" i="26"/>
  <c r="M18" i="26"/>
  <c r="M19" i="26"/>
  <c r="K18" i="26"/>
  <c r="N18" i="26"/>
  <c r="K17" i="26"/>
  <c r="N17" i="26"/>
  <c r="K16" i="26"/>
  <c r="N16" i="26"/>
  <c r="K15" i="26"/>
  <c r="N15" i="26"/>
  <c r="K14" i="26"/>
  <c r="N14" i="26"/>
  <c r="K13" i="26"/>
  <c r="N13" i="26"/>
  <c r="K12" i="26"/>
  <c r="N12" i="26"/>
  <c r="K10" i="26"/>
  <c r="N10" i="26"/>
  <c r="K9" i="26"/>
  <c r="N9" i="26"/>
  <c r="K8" i="26"/>
  <c r="N8" i="26"/>
  <c r="K7" i="26"/>
  <c r="N7" i="26"/>
  <c r="K6" i="26"/>
  <c r="N6" i="26"/>
  <c r="K5" i="26"/>
  <c r="N5" i="26"/>
  <c r="K4" i="26"/>
  <c r="N4" i="26"/>
  <c r="M4" i="25"/>
  <c r="M5" i="25"/>
  <c r="M6" i="25"/>
  <c r="M7" i="25"/>
  <c r="M8" i="25"/>
  <c r="M9" i="25"/>
  <c r="M10" i="25"/>
  <c r="M12" i="25"/>
  <c r="M13" i="25"/>
  <c r="M14" i="25"/>
  <c r="M15" i="25"/>
  <c r="M16" i="25"/>
  <c r="M17" i="25"/>
  <c r="M18" i="25"/>
  <c r="M19" i="25"/>
  <c r="K18" i="25"/>
  <c r="N18" i="25"/>
  <c r="K17" i="25"/>
  <c r="N17" i="25"/>
  <c r="K16" i="25"/>
  <c r="N16" i="25"/>
  <c r="K15" i="25"/>
  <c r="N15" i="25"/>
  <c r="K14" i="25"/>
  <c r="N14" i="25"/>
  <c r="K13" i="25"/>
  <c r="N13" i="25"/>
  <c r="K12" i="25"/>
  <c r="N12" i="25"/>
  <c r="K10" i="25"/>
  <c r="N10" i="25"/>
  <c r="K9" i="25"/>
  <c r="N9" i="25"/>
  <c r="K8" i="25"/>
  <c r="N8" i="25"/>
  <c r="K7" i="25"/>
  <c r="N7" i="25"/>
  <c r="K6" i="25"/>
  <c r="N6" i="25"/>
  <c r="K5" i="25"/>
  <c r="N5" i="25"/>
  <c r="K4" i="25"/>
  <c r="N4" i="25"/>
  <c r="M4" i="24"/>
  <c r="M5" i="24"/>
  <c r="M6" i="24"/>
  <c r="M7" i="24"/>
  <c r="M8" i="24"/>
  <c r="M9" i="24"/>
  <c r="M10" i="24"/>
  <c r="M12" i="24"/>
  <c r="M13" i="24"/>
  <c r="M14" i="24"/>
  <c r="M15" i="24"/>
  <c r="M16" i="24"/>
  <c r="M17" i="24"/>
  <c r="M18" i="24"/>
  <c r="M19" i="24"/>
  <c r="K18" i="24"/>
  <c r="N18" i="24"/>
  <c r="K17" i="24"/>
  <c r="N17" i="24"/>
  <c r="K16" i="24"/>
  <c r="N16" i="24"/>
  <c r="K15" i="24"/>
  <c r="N15" i="24"/>
  <c r="K14" i="24"/>
  <c r="N14" i="24"/>
  <c r="K13" i="24"/>
  <c r="N13" i="24"/>
  <c r="K12" i="24"/>
  <c r="N12" i="24"/>
  <c r="K10" i="24"/>
  <c r="N10" i="24"/>
  <c r="K9" i="24"/>
  <c r="N9" i="24"/>
  <c r="K8" i="24"/>
  <c r="N8" i="24"/>
  <c r="K7" i="24"/>
  <c r="N7" i="24"/>
  <c r="K6" i="24"/>
  <c r="N6" i="24"/>
  <c r="K5" i="24"/>
  <c r="N5" i="24"/>
  <c r="K4" i="24"/>
  <c r="N4" i="24"/>
  <c r="M4" i="23"/>
  <c r="M5" i="23"/>
  <c r="M6" i="23"/>
  <c r="M7" i="23"/>
  <c r="M8" i="23"/>
  <c r="M9" i="23"/>
  <c r="M10" i="23"/>
  <c r="M12" i="23"/>
  <c r="M13" i="23"/>
  <c r="M14" i="23"/>
  <c r="M15" i="23"/>
  <c r="M16" i="23"/>
  <c r="M17" i="23"/>
  <c r="M18" i="23"/>
  <c r="M19" i="23"/>
  <c r="M4" i="22"/>
  <c r="M5" i="22"/>
  <c r="M6" i="22"/>
  <c r="M7" i="22"/>
  <c r="M8" i="22"/>
  <c r="M9" i="22"/>
  <c r="M10" i="22"/>
  <c r="M12" i="22"/>
  <c r="M13" i="22"/>
  <c r="M14" i="22"/>
  <c r="M15" i="22"/>
  <c r="M16" i="22"/>
  <c r="M17" i="22"/>
  <c r="M18" i="22"/>
  <c r="M19" i="22"/>
  <c r="K18" i="22"/>
  <c r="N18" i="22"/>
  <c r="K17" i="22"/>
  <c r="N17" i="22"/>
  <c r="K16" i="22"/>
  <c r="N16" i="22"/>
  <c r="K15" i="22"/>
  <c r="N15" i="22"/>
  <c r="K14" i="22"/>
  <c r="N14" i="22"/>
  <c r="K13" i="22"/>
  <c r="N13" i="22"/>
  <c r="K12" i="22"/>
  <c r="N12" i="22"/>
  <c r="K10" i="22"/>
  <c r="N10" i="22"/>
  <c r="K9" i="22"/>
  <c r="N9" i="22"/>
  <c r="K8" i="22"/>
  <c r="N8" i="22"/>
  <c r="K7" i="22"/>
  <c r="N7" i="22"/>
  <c r="K6" i="22"/>
  <c r="N6" i="22"/>
  <c r="K5" i="22"/>
  <c r="N5" i="22"/>
  <c r="K4" i="22"/>
  <c r="N4" i="22"/>
  <c r="M4" i="21"/>
  <c r="M5" i="21"/>
  <c r="M6" i="21"/>
  <c r="M7" i="21"/>
  <c r="M8" i="21"/>
  <c r="M9" i="21"/>
  <c r="M10" i="21"/>
  <c r="M12" i="21"/>
  <c r="M13" i="21"/>
  <c r="M14" i="21"/>
  <c r="M15" i="21"/>
  <c r="M16" i="21"/>
  <c r="M17" i="21"/>
  <c r="M18" i="21"/>
  <c r="M19" i="21"/>
  <c r="K18" i="21"/>
  <c r="N18" i="21"/>
  <c r="K17" i="21"/>
  <c r="N17" i="21"/>
  <c r="K16" i="21"/>
  <c r="N16" i="21"/>
  <c r="K15" i="21"/>
  <c r="N15" i="21"/>
  <c r="K14" i="21"/>
  <c r="N14" i="21"/>
  <c r="K13" i="21"/>
  <c r="N13" i="21"/>
  <c r="K12" i="21"/>
  <c r="N12" i="21"/>
  <c r="K10" i="21"/>
  <c r="N10" i="21"/>
  <c r="K9" i="21"/>
  <c r="N9" i="21"/>
  <c r="K8" i="21"/>
  <c r="N8" i="21"/>
  <c r="K7" i="21"/>
  <c r="N7" i="21"/>
  <c r="K6" i="21"/>
  <c r="N6" i="21"/>
  <c r="K5" i="21"/>
  <c r="N5" i="21"/>
  <c r="K4" i="21"/>
  <c r="N4" i="21"/>
  <c r="M4" i="20"/>
  <c r="M5" i="20"/>
  <c r="M6" i="20"/>
  <c r="M7" i="20"/>
  <c r="M8" i="20"/>
  <c r="M9" i="20"/>
  <c r="M10" i="20"/>
  <c r="M12" i="20"/>
  <c r="M13" i="20"/>
  <c r="M14" i="20"/>
  <c r="M15" i="20"/>
  <c r="M16" i="20"/>
  <c r="M17" i="20"/>
  <c r="M18" i="20"/>
  <c r="M19" i="20"/>
  <c r="K18" i="20"/>
  <c r="N18" i="20"/>
  <c r="K17" i="20"/>
  <c r="N17" i="20"/>
  <c r="K16" i="20"/>
  <c r="N16" i="20"/>
  <c r="K15" i="20"/>
  <c r="N15" i="20"/>
  <c r="K14" i="20"/>
  <c r="N14" i="20"/>
  <c r="K13" i="20"/>
  <c r="N13" i="20"/>
  <c r="K12" i="20"/>
  <c r="N12" i="20"/>
  <c r="K10" i="20"/>
  <c r="N10" i="20"/>
  <c r="K9" i="20"/>
  <c r="N9" i="20"/>
  <c r="K8" i="20"/>
  <c r="N8" i="20"/>
  <c r="K7" i="20"/>
  <c r="N7" i="20"/>
  <c r="K6" i="20"/>
  <c r="N6" i="20"/>
  <c r="K5" i="20"/>
  <c r="N5" i="20"/>
  <c r="K4" i="20"/>
  <c r="N4" i="20"/>
  <c r="M4" i="19"/>
  <c r="M5" i="19"/>
  <c r="M6" i="19"/>
  <c r="M7" i="19"/>
  <c r="M8" i="19"/>
  <c r="M9" i="19"/>
  <c r="M10" i="19"/>
  <c r="M12" i="19"/>
  <c r="M13" i="19"/>
  <c r="M14" i="19"/>
  <c r="M15" i="19"/>
  <c r="M16" i="19"/>
  <c r="M17" i="19"/>
  <c r="M18" i="19"/>
  <c r="M19" i="19"/>
  <c r="M4" i="18"/>
  <c r="M5" i="18"/>
  <c r="M6" i="18"/>
  <c r="M7" i="18"/>
  <c r="M8" i="18"/>
  <c r="M9" i="18"/>
  <c r="M10" i="18"/>
  <c r="M12" i="18"/>
  <c r="M13" i="18"/>
  <c r="M14" i="18"/>
  <c r="M15" i="18"/>
  <c r="M16" i="18"/>
  <c r="M17" i="18"/>
  <c r="M18" i="18"/>
  <c r="M19" i="18"/>
  <c r="K18" i="18"/>
  <c r="N18" i="18"/>
  <c r="K17" i="18"/>
  <c r="N17" i="18"/>
  <c r="K16" i="18"/>
  <c r="N16" i="18"/>
  <c r="K15" i="18"/>
  <c r="N15" i="18"/>
  <c r="K14" i="18"/>
  <c r="N14" i="18"/>
  <c r="K13" i="18"/>
  <c r="N13" i="18"/>
  <c r="K12" i="18"/>
  <c r="N12" i="18"/>
  <c r="K10" i="18"/>
  <c r="N10" i="18"/>
  <c r="K9" i="18"/>
  <c r="N9" i="18"/>
  <c r="K8" i="18"/>
  <c r="N8" i="18"/>
  <c r="K7" i="18"/>
  <c r="N7" i="18"/>
  <c r="K6" i="18"/>
  <c r="N6" i="18"/>
  <c r="K5" i="18"/>
  <c r="N5" i="18"/>
  <c r="K4" i="18"/>
  <c r="N4" i="18"/>
  <c r="M4" i="16"/>
  <c r="M5" i="16"/>
  <c r="M6" i="16"/>
  <c r="M7" i="16"/>
  <c r="M8" i="16"/>
  <c r="M9" i="16"/>
  <c r="M10" i="16"/>
  <c r="M12" i="16"/>
  <c r="M13" i="16"/>
  <c r="M14" i="16"/>
  <c r="M15" i="16"/>
  <c r="M16" i="16"/>
  <c r="M17" i="16"/>
  <c r="M18" i="16"/>
  <c r="M19" i="16"/>
  <c r="K18" i="16"/>
  <c r="N18" i="16"/>
  <c r="K17" i="16"/>
  <c r="N17" i="16"/>
  <c r="K16" i="16"/>
  <c r="N16" i="16"/>
  <c r="K15" i="16"/>
  <c r="N15" i="16"/>
  <c r="K14" i="16"/>
  <c r="N14" i="16"/>
  <c r="K13" i="16"/>
  <c r="N13" i="16"/>
  <c r="K12" i="16"/>
  <c r="N12" i="16"/>
  <c r="K10" i="16"/>
  <c r="N10" i="16"/>
  <c r="K9" i="16"/>
  <c r="N9" i="16"/>
  <c r="K8" i="16"/>
  <c r="N8" i="16"/>
  <c r="K7" i="16"/>
  <c r="N7" i="16"/>
  <c r="K6" i="16"/>
  <c r="N6" i="16"/>
  <c r="K5" i="16"/>
  <c r="N5" i="16"/>
  <c r="K4" i="16"/>
  <c r="N4" i="16"/>
  <c r="M4" i="15"/>
  <c r="M5" i="15"/>
  <c r="M6" i="15"/>
  <c r="M7" i="15"/>
  <c r="M8" i="15"/>
  <c r="M9" i="15"/>
  <c r="M10" i="15"/>
  <c r="M12" i="15"/>
  <c r="M13" i="15"/>
  <c r="M14" i="15"/>
  <c r="M15" i="15"/>
  <c r="M16" i="15"/>
  <c r="M17" i="15"/>
  <c r="M18" i="15"/>
  <c r="M19" i="15"/>
  <c r="M4" i="13"/>
  <c r="M5" i="13"/>
  <c r="M6" i="13"/>
  <c r="M7" i="13"/>
  <c r="M8" i="13"/>
  <c r="M9" i="13"/>
  <c r="M10" i="13"/>
  <c r="M12" i="13"/>
  <c r="M13" i="13"/>
  <c r="M14" i="13"/>
  <c r="M15" i="13"/>
  <c r="M16" i="13"/>
  <c r="M17" i="13"/>
  <c r="M18" i="13"/>
  <c r="M19" i="13"/>
  <c r="K18" i="13"/>
  <c r="N18" i="13"/>
  <c r="K17" i="13"/>
  <c r="N17" i="13"/>
  <c r="K16" i="13"/>
  <c r="N16" i="13"/>
  <c r="K15" i="13"/>
  <c r="N15" i="13"/>
  <c r="K14" i="13"/>
  <c r="N14" i="13"/>
  <c r="K13" i="13"/>
  <c r="N13" i="13"/>
  <c r="K12" i="13"/>
  <c r="N12" i="13"/>
  <c r="K10" i="13"/>
  <c r="N10" i="13"/>
  <c r="K9" i="13"/>
  <c r="N9" i="13"/>
  <c r="K8" i="13"/>
  <c r="N8" i="13"/>
  <c r="K7" i="13"/>
  <c r="N7" i="13"/>
  <c r="K6" i="13"/>
  <c r="N6" i="13"/>
  <c r="K5" i="13"/>
  <c r="N5" i="13"/>
  <c r="K4" i="13"/>
  <c r="N4" i="13"/>
  <c r="M4" i="12"/>
  <c r="M5" i="12"/>
  <c r="M6" i="12"/>
  <c r="M7" i="12"/>
  <c r="M8" i="12"/>
  <c r="M9" i="12"/>
  <c r="M10" i="12"/>
  <c r="M12" i="12"/>
  <c r="M13" i="12"/>
  <c r="M14" i="12"/>
  <c r="M15" i="12"/>
  <c r="M16" i="12"/>
  <c r="M17" i="12"/>
  <c r="M18" i="12"/>
  <c r="M19" i="12"/>
  <c r="K18" i="12"/>
  <c r="N18" i="12"/>
  <c r="K17" i="12"/>
  <c r="N17" i="12"/>
  <c r="K16" i="12"/>
  <c r="N16" i="12"/>
  <c r="K15" i="12"/>
  <c r="N15" i="12"/>
  <c r="K14" i="12"/>
  <c r="N14" i="12"/>
  <c r="K13" i="12"/>
  <c r="N13" i="12"/>
  <c r="K12" i="12"/>
  <c r="N12" i="12"/>
  <c r="K9" i="12"/>
  <c r="N9" i="12"/>
  <c r="K8" i="12"/>
  <c r="N8" i="12"/>
  <c r="K7" i="12"/>
  <c r="N7" i="12"/>
  <c r="K6" i="12"/>
  <c r="N6" i="12"/>
  <c r="K5" i="12"/>
  <c r="N5" i="12"/>
  <c r="K4" i="12"/>
  <c r="N4" i="12"/>
  <c r="M4" i="11"/>
  <c r="M5" i="11"/>
  <c r="M6" i="11"/>
  <c r="M7" i="11"/>
  <c r="M8" i="11"/>
  <c r="M9" i="11"/>
  <c r="M10" i="11"/>
  <c r="M12" i="11"/>
  <c r="M13" i="11"/>
  <c r="M14" i="11"/>
  <c r="M15" i="11"/>
  <c r="M16" i="11"/>
  <c r="M17" i="11"/>
  <c r="M18" i="11"/>
  <c r="M19" i="11"/>
  <c r="M4" i="10"/>
  <c r="M5" i="10"/>
  <c r="M6" i="10"/>
  <c r="M7" i="10"/>
  <c r="M8" i="10"/>
  <c r="M9" i="10"/>
  <c r="M10" i="10"/>
  <c r="M12" i="10"/>
  <c r="M13" i="10"/>
  <c r="M14" i="10"/>
  <c r="M15" i="10"/>
  <c r="M16" i="10"/>
  <c r="M17" i="10"/>
  <c r="M18" i="10"/>
  <c r="M19" i="10"/>
  <c r="M4" i="9"/>
  <c r="M5" i="9"/>
  <c r="M6" i="9"/>
  <c r="M7" i="9"/>
  <c r="M8" i="9"/>
  <c r="M9" i="9"/>
  <c r="M10" i="9"/>
  <c r="M12" i="9"/>
  <c r="M13" i="9"/>
  <c r="M14" i="9"/>
  <c r="M15" i="9"/>
  <c r="M16" i="9"/>
  <c r="M17" i="9"/>
  <c r="M18" i="9"/>
  <c r="M19" i="9"/>
  <c r="M4" i="8"/>
  <c r="M5" i="8"/>
  <c r="M6" i="8"/>
  <c r="M7" i="8"/>
  <c r="M8" i="8"/>
  <c r="M9" i="8"/>
  <c r="M10" i="8"/>
  <c r="M12" i="8"/>
  <c r="M13" i="8"/>
  <c r="M14" i="8"/>
  <c r="M15" i="8"/>
  <c r="M16" i="8"/>
  <c r="M17" i="8"/>
  <c r="M18" i="8"/>
  <c r="M19" i="8"/>
  <c r="M4" i="7"/>
  <c r="M5" i="7"/>
  <c r="M6" i="7"/>
  <c r="M7" i="7"/>
  <c r="M8" i="7"/>
  <c r="M9" i="7"/>
  <c r="M10" i="7"/>
  <c r="M12" i="7"/>
  <c r="M13" i="7"/>
  <c r="M14" i="7"/>
  <c r="M15" i="7"/>
  <c r="M16" i="7"/>
  <c r="M17" i="7"/>
  <c r="M18" i="7"/>
  <c r="M19" i="7"/>
  <c r="K18" i="7"/>
  <c r="N18" i="7"/>
  <c r="K17" i="7"/>
  <c r="N17" i="7"/>
  <c r="K16" i="7"/>
  <c r="N16" i="7"/>
  <c r="K15" i="7"/>
  <c r="N15" i="7"/>
  <c r="K14" i="7"/>
  <c r="N14" i="7"/>
  <c r="K13" i="7"/>
  <c r="N13" i="7"/>
  <c r="K12" i="7"/>
  <c r="N12" i="7"/>
  <c r="K10" i="7"/>
  <c r="N10" i="7"/>
  <c r="K9" i="7"/>
  <c r="N9" i="7"/>
  <c r="K8" i="7"/>
  <c r="N8" i="7"/>
  <c r="K7" i="7"/>
  <c r="N7" i="7"/>
  <c r="K6" i="7"/>
  <c r="N6" i="7"/>
  <c r="K5" i="7"/>
  <c r="N5" i="7"/>
  <c r="K4" i="7"/>
  <c r="N4" i="7"/>
  <c r="M4" i="6"/>
  <c r="M5" i="6"/>
  <c r="M6" i="6"/>
  <c r="M7" i="6"/>
  <c r="M8" i="6"/>
  <c r="M9" i="6"/>
  <c r="M10" i="6"/>
  <c r="M12" i="6"/>
  <c r="M13" i="6"/>
  <c r="M14" i="6"/>
  <c r="M15" i="6"/>
  <c r="M16" i="6"/>
  <c r="M17" i="6"/>
  <c r="M18" i="6"/>
  <c r="M19" i="6"/>
  <c r="K18" i="6"/>
  <c r="N18" i="6"/>
  <c r="K17" i="6"/>
  <c r="N17" i="6"/>
  <c r="K16" i="6"/>
  <c r="N16" i="6"/>
  <c r="K15" i="6"/>
  <c r="N15" i="6"/>
  <c r="K14" i="6"/>
  <c r="N14" i="6"/>
  <c r="K13" i="6"/>
  <c r="N13" i="6"/>
  <c r="K12" i="6"/>
  <c r="N12" i="6"/>
  <c r="K10" i="6"/>
  <c r="N10" i="6"/>
  <c r="K9" i="6"/>
  <c r="N9" i="6"/>
  <c r="K8" i="6"/>
  <c r="N8" i="6"/>
  <c r="K7" i="6"/>
  <c r="N7" i="6"/>
  <c r="K6" i="6"/>
  <c r="N6" i="6"/>
  <c r="K5" i="6"/>
  <c r="N5" i="6"/>
  <c r="K4" i="6"/>
  <c r="N4" i="6"/>
  <c r="M4" i="5"/>
  <c r="M5" i="5"/>
  <c r="M6" i="5"/>
  <c r="M7" i="5"/>
  <c r="M8" i="5"/>
  <c r="M9" i="5"/>
  <c r="M10" i="5"/>
  <c r="M12" i="5"/>
  <c r="M13" i="5"/>
  <c r="M14" i="5"/>
  <c r="M15" i="5"/>
  <c r="M16" i="5"/>
  <c r="M17" i="5"/>
  <c r="M18" i="5"/>
  <c r="M19" i="5"/>
  <c r="M4" i="3"/>
  <c r="M5" i="3"/>
  <c r="M6" i="3"/>
  <c r="M7" i="3"/>
  <c r="M8" i="3"/>
  <c r="M9" i="3"/>
  <c r="M10" i="3"/>
  <c r="M12" i="3"/>
  <c r="M13" i="3"/>
  <c r="M14" i="3"/>
  <c r="M15" i="3"/>
  <c r="M16" i="3"/>
  <c r="M17" i="3"/>
  <c r="M18" i="3"/>
  <c r="M19" i="3"/>
  <c r="M4" i="4"/>
  <c r="M5" i="4"/>
  <c r="M6" i="4"/>
  <c r="M7" i="4"/>
  <c r="M8" i="4"/>
  <c r="M9" i="4"/>
  <c r="M10" i="4"/>
  <c r="M12" i="4"/>
  <c r="M13" i="4"/>
  <c r="M14" i="4"/>
  <c r="M15" i="4"/>
  <c r="M16" i="4"/>
  <c r="M17" i="4"/>
  <c r="M18" i="4"/>
  <c r="M19" i="4"/>
  <c r="K18" i="4"/>
  <c r="N18" i="4"/>
  <c r="K17" i="4"/>
  <c r="N17" i="4"/>
  <c r="K16" i="4"/>
  <c r="N16" i="4"/>
  <c r="K15" i="4"/>
  <c r="N15" i="4"/>
  <c r="K14" i="4"/>
  <c r="N14" i="4"/>
  <c r="K13" i="4"/>
  <c r="N13" i="4"/>
  <c r="K12" i="4"/>
  <c r="N12" i="4"/>
  <c r="K10" i="4"/>
  <c r="N10" i="4"/>
  <c r="K9" i="4"/>
  <c r="N9" i="4"/>
  <c r="K8" i="4"/>
  <c r="N8" i="4"/>
  <c r="K7" i="4"/>
  <c r="N7" i="4"/>
  <c r="K6" i="4"/>
  <c r="N6" i="4"/>
  <c r="K5" i="4"/>
  <c r="N5" i="4"/>
  <c r="K4" i="4"/>
  <c r="N4" i="4"/>
  <c r="M4" i="2"/>
  <c r="M5" i="2"/>
  <c r="M6" i="2"/>
  <c r="M7" i="2"/>
  <c r="M8" i="2"/>
  <c r="M9" i="2"/>
  <c r="M10" i="2"/>
  <c r="M12" i="2"/>
  <c r="M13" i="2"/>
  <c r="M14" i="2"/>
  <c r="M15" i="2"/>
  <c r="M16" i="2"/>
  <c r="M17" i="2"/>
  <c r="M18" i="2"/>
  <c r="M19" i="2"/>
  <c r="M18" i="14"/>
  <c r="M17" i="14"/>
  <c r="M16" i="14"/>
  <c r="M15" i="14"/>
  <c r="M14" i="14"/>
  <c r="M13" i="14"/>
  <c r="M12" i="14"/>
  <c r="M10" i="14"/>
  <c r="M9" i="14"/>
  <c r="M8" i="14"/>
  <c r="M7" i="14"/>
  <c r="M6" i="14"/>
  <c r="M5" i="14"/>
  <c r="M4" i="14"/>
  <c r="M4" i="1"/>
  <c r="M5" i="1"/>
  <c r="M6" i="1"/>
  <c r="M7" i="1"/>
  <c r="M8" i="1"/>
  <c r="M9" i="1"/>
  <c r="M10" i="1"/>
  <c r="M12" i="1"/>
  <c r="M13" i="1"/>
  <c r="M14" i="1"/>
  <c r="M15" i="1"/>
  <c r="M16" i="1"/>
  <c r="M17" i="1"/>
  <c r="M18" i="1"/>
  <c r="M19" i="1"/>
</calcChain>
</file>

<file path=xl/sharedStrings.xml><?xml version="1.0" encoding="utf-8"?>
<sst xmlns="http://schemas.openxmlformats.org/spreadsheetml/2006/main" count="1498" uniqueCount="72">
  <si>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</si>
  <si>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</si>
  <si>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</si>
  <si>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</si>
  <si>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</si>
  <si>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</si>
  <si>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</si>
  <si>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</si>
  <si>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RED</t>
  </si>
  <si>
    <t>Initial Score</t>
  </si>
  <si>
    <t>Target Score</t>
  </si>
  <si>
    <t>Final Score</t>
  </si>
  <si>
    <t>8/8.</t>
  </si>
  <si>
    <t>Initial % Score</t>
  </si>
  <si>
    <t>Final % Score</t>
  </si>
  <si>
    <t>Inside Cut</t>
  </si>
  <si>
    <t>Outside Cut</t>
  </si>
  <si>
    <t>Matthews</t>
  </si>
  <si>
    <t>Ronaldinho</t>
  </si>
  <si>
    <t>Slap Cut</t>
  </si>
  <si>
    <t>Cruyff (hook pivot)</t>
  </si>
  <si>
    <t>Cruyff Step Over</t>
  </si>
  <si>
    <t>Outside of the foot dribble</t>
  </si>
  <si>
    <t>Sole Rolls</t>
  </si>
  <si>
    <t>Shimmy Step Over</t>
  </si>
  <si>
    <t>Fakes and Feints</t>
  </si>
  <si>
    <t>Drag Back Cruyff</t>
  </si>
  <si>
    <t>Shimmy</t>
  </si>
  <si>
    <t>Step over</t>
  </si>
  <si>
    <t>Chop Cruyff</t>
  </si>
  <si>
    <t>22/22</t>
  </si>
  <si>
    <t>18/18</t>
  </si>
  <si>
    <t>6/6.</t>
  </si>
  <si>
    <t>0-90 degrees</t>
  </si>
  <si>
    <t>LEVEL 1 MOVES 1V1</t>
  </si>
  <si>
    <t>percentage score</t>
  </si>
  <si>
    <t>Player</t>
  </si>
  <si>
    <t>Level</t>
  </si>
  <si>
    <t>Initial</t>
  </si>
  <si>
    <t>Final</t>
  </si>
  <si>
    <t>Sarah Michelle Levy</t>
  </si>
  <si>
    <t>Noe Hernandez</t>
  </si>
  <si>
    <t>Lorelai Brunty</t>
  </si>
  <si>
    <t>Noah Shreff</t>
  </si>
  <si>
    <t>Peyton Granger</t>
  </si>
  <si>
    <t>Chloe Shreff</t>
  </si>
  <si>
    <t>Jack Coan</t>
  </si>
  <si>
    <t>Lindsey Evans</t>
  </si>
  <si>
    <t>Alexander Renne</t>
  </si>
  <si>
    <t>Brooke Bary</t>
  </si>
  <si>
    <t>Sydney Royall</t>
  </si>
  <si>
    <t>Christian Sanchez</t>
  </si>
  <si>
    <t>Madelyn Green</t>
  </si>
  <si>
    <t>Sidney Croland</t>
  </si>
  <si>
    <t>Avery</t>
  </si>
  <si>
    <t>Wendy Arnebury</t>
  </si>
  <si>
    <t>Kacey Miller</t>
  </si>
  <si>
    <t>Riley Massey</t>
  </si>
  <si>
    <t>Madison Parker</t>
  </si>
  <si>
    <t>Noah Brunty</t>
  </si>
  <si>
    <t>Sam Coughlin</t>
  </si>
  <si>
    <t>Aaron Norton-Baker</t>
  </si>
  <si>
    <t>Jason Nash</t>
  </si>
  <si>
    <t>Jordyn Hall</t>
  </si>
  <si>
    <t>Michael Herrera</t>
  </si>
  <si>
    <t>Maggie Lambert</t>
  </si>
  <si>
    <t>Faith Guay</t>
  </si>
  <si>
    <t>Cooper Sanders</t>
  </si>
  <si>
    <t>Robert Hernandez</t>
  </si>
  <si>
    <t>Gabby Giracelo</t>
  </si>
  <si>
    <t xml:space="preserve">         </t>
  </si>
  <si>
    <t>Sydney Loomis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</si>
</sst>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/>
    <xf numFmtId="0" fontId="9" fillId="0" borderId="0" xfId="0" applyFont="1" applyAlignment="1"/>
    <xf numFmtId="16" fontId="6" fillId="0" borderId="0" xfId="0" applyNumberFormat="1" applyFont="1" applyAlignment="1"/>
    <xf numFmtId="0" fontId="1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styles" Target="styles.xml"/><Relationship Id="rId38" Type="http://schemas.openxmlformats.org/officeDocument/2006/relationships/sharedStrings" Target="sharedStrings.xml"/><Relationship Id="rId3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D22" sqref="A2:D22"/>
    </sheetView>
  </sheetViews>
  <sheetFormatPr baseColWidth="10" defaultRowHeight="15" x14ac:dyDescent="0.2"/>
  <cols>
    <col min="1" max="1" width="21.5" customWidth="1"/>
  </cols>
  <sheetData>
    <row r="1" spans="1:4" x14ac:dyDescent="0.2">
      <c r="A1" t="s">
        <v>36</v>
      </c>
      <c r="B1" t="s">
        <v>37</v>
      </c>
      <c r="C1" t="s">
        <v>38</v>
      </c>
      <c r="D1" t="s">
        <v>39</v>
      </c>
    </row>
    <row r="2" spans="1:4" x14ac:dyDescent="0.2">
      <c r="A2" t="s">
        <v>58</v>
      </c>
      <c r="B2">
        <v>2.1</v>
      </c>
      <c r="C2">
        <v>193</v>
      </c>
      <c r="D2">
        <v>193</v>
      </c>
    </row>
    <row r="3" spans="1:4" x14ac:dyDescent="0.2">
      <c r="A3" t="s">
        <v>56</v>
      </c>
      <c r="B3">
        <v>1.8</v>
      </c>
      <c r="C3">
        <v>138</v>
      </c>
      <c r="D3">
        <v>169</v>
      </c>
    </row>
    <row r="4" spans="1:4" x14ac:dyDescent="0.2">
      <c r="A4" t="s">
        <v>51</v>
      </c>
      <c r="B4">
        <v>1.8</v>
      </c>
      <c r="C4">
        <v>120</v>
      </c>
      <c r="D4">
        <v>165</v>
      </c>
    </row>
    <row r="5" spans="1:4" x14ac:dyDescent="0.2">
      <c r="A5" t="s">
        <v>60</v>
      </c>
      <c r="B5">
        <v>1.7</v>
      </c>
      <c r="C5">
        <v>136</v>
      </c>
      <c r="D5">
        <v>154</v>
      </c>
    </row>
    <row r="6" spans="1:4" x14ac:dyDescent="0.2">
      <c r="A6" t="s">
        <v>44</v>
      </c>
      <c r="B6">
        <v>1.5</v>
      </c>
      <c r="C6">
        <v>114</v>
      </c>
      <c r="D6">
        <v>138</v>
      </c>
    </row>
    <row r="7" spans="1:4" x14ac:dyDescent="0.2">
      <c r="A7" t="s">
        <v>66</v>
      </c>
      <c r="B7">
        <v>1.4</v>
      </c>
      <c r="C7">
        <v>69</v>
      </c>
      <c r="D7">
        <v>125</v>
      </c>
    </row>
    <row r="8" spans="1:4" x14ac:dyDescent="0.2">
      <c r="A8" t="s">
        <v>61</v>
      </c>
      <c r="B8">
        <v>1.3</v>
      </c>
      <c r="C8">
        <v>119</v>
      </c>
      <c r="D8">
        <v>119</v>
      </c>
    </row>
    <row r="9" spans="1:4" x14ac:dyDescent="0.2">
      <c r="A9" t="s">
        <v>59</v>
      </c>
      <c r="B9">
        <v>1.3</v>
      </c>
      <c r="C9">
        <v>97</v>
      </c>
      <c r="D9">
        <v>119</v>
      </c>
    </row>
    <row r="10" spans="1:4" x14ac:dyDescent="0.2">
      <c r="A10" t="s">
        <v>68</v>
      </c>
      <c r="B10">
        <v>1.3</v>
      </c>
      <c r="C10">
        <v>87</v>
      </c>
      <c r="D10">
        <v>119</v>
      </c>
    </row>
    <row r="11" spans="1:4" x14ac:dyDescent="0.2">
      <c r="A11" t="s">
        <v>48</v>
      </c>
      <c r="B11">
        <v>1.3</v>
      </c>
      <c r="C11">
        <v>116</v>
      </c>
      <c r="D11">
        <v>116</v>
      </c>
    </row>
    <row r="12" spans="1:4" x14ac:dyDescent="0.2">
      <c r="A12" t="s">
        <v>67</v>
      </c>
      <c r="B12">
        <v>1.3</v>
      </c>
      <c r="C12">
        <v>112</v>
      </c>
      <c r="D12">
        <v>112</v>
      </c>
    </row>
    <row r="13" spans="1:4" x14ac:dyDescent="0.2">
      <c r="A13" t="s">
        <v>57</v>
      </c>
      <c r="B13">
        <v>1.3</v>
      </c>
      <c r="C13">
        <v>85</v>
      </c>
      <c r="D13">
        <v>112</v>
      </c>
    </row>
    <row r="14" spans="1:4" x14ac:dyDescent="0.2">
      <c r="A14" t="s">
        <v>71</v>
      </c>
      <c r="B14">
        <v>1.3</v>
      </c>
      <c r="C14">
        <v>86</v>
      </c>
      <c r="D14">
        <v>110</v>
      </c>
    </row>
    <row r="15" spans="1:4" x14ac:dyDescent="0.2">
      <c r="A15" t="s">
        <v>65</v>
      </c>
      <c r="B15">
        <v>1.2</v>
      </c>
      <c r="C15">
        <v>91</v>
      </c>
      <c r="D15">
        <v>106</v>
      </c>
    </row>
    <row r="16" spans="1:4" x14ac:dyDescent="0.2">
      <c r="A16" t="s">
        <v>69</v>
      </c>
      <c r="B16">
        <v>1.2</v>
      </c>
      <c r="C16">
        <v>79</v>
      </c>
      <c r="D16">
        <v>105</v>
      </c>
    </row>
    <row r="17" spans="1:8" x14ac:dyDescent="0.2">
      <c r="A17" t="s">
        <v>40</v>
      </c>
      <c r="B17">
        <v>1.2</v>
      </c>
      <c r="C17">
        <v>69</v>
      </c>
      <c r="D17">
        <v>105</v>
      </c>
      <c r="H17">
        <v>190</v>
      </c>
    </row>
    <row r="18" spans="1:8" x14ac:dyDescent="0.2">
      <c r="A18" t="s">
        <v>54</v>
      </c>
      <c r="B18">
        <v>1.2</v>
      </c>
      <c r="C18">
        <v>104</v>
      </c>
      <c r="D18">
        <v>104</v>
      </c>
      <c r="H18">
        <v>180</v>
      </c>
    </row>
    <row r="19" spans="1:8" x14ac:dyDescent="0.2">
      <c r="A19" t="s">
        <v>53</v>
      </c>
      <c r="B19">
        <v>1.2</v>
      </c>
      <c r="C19">
        <v>101</v>
      </c>
      <c r="D19">
        <v>101</v>
      </c>
      <c r="G19">
        <v>1.9</v>
      </c>
      <c r="H19">
        <v>170</v>
      </c>
    </row>
    <row r="20" spans="1:8" x14ac:dyDescent="0.2">
      <c r="A20" t="s">
        <v>50</v>
      </c>
      <c r="B20">
        <v>1</v>
      </c>
      <c r="C20">
        <v>76</v>
      </c>
      <c r="D20">
        <v>87</v>
      </c>
      <c r="G20">
        <v>1.8</v>
      </c>
      <c r="H20">
        <v>160</v>
      </c>
    </row>
    <row r="21" spans="1:8" x14ac:dyDescent="0.2">
      <c r="A21" t="s">
        <v>64</v>
      </c>
      <c r="B21">
        <v>1</v>
      </c>
      <c r="C21">
        <v>81</v>
      </c>
      <c r="D21">
        <v>86</v>
      </c>
      <c r="G21">
        <v>1.7</v>
      </c>
      <c r="H21">
        <v>150</v>
      </c>
    </row>
    <row r="22" spans="1:8" x14ac:dyDescent="0.2">
      <c r="A22" t="s">
        <v>55</v>
      </c>
      <c r="B22">
        <v>1</v>
      </c>
      <c r="C22">
        <v>81</v>
      </c>
      <c r="D22">
        <v>85</v>
      </c>
      <c r="G22">
        <v>1.6</v>
      </c>
      <c r="H22">
        <v>140</v>
      </c>
    </row>
    <row r="23" spans="1:8" x14ac:dyDescent="0.2">
      <c r="A23" t="s">
        <v>47</v>
      </c>
      <c r="C23">
        <v>67</v>
      </c>
      <c r="D23">
        <v>67</v>
      </c>
      <c r="G23">
        <v>1.5</v>
      </c>
      <c r="H23">
        <v>130</v>
      </c>
    </row>
    <row r="24" spans="1:8" x14ac:dyDescent="0.2">
      <c r="A24" t="s">
        <v>41</v>
      </c>
      <c r="C24">
        <v>36</v>
      </c>
      <c r="D24">
        <v>46</v>
      </c>
      <c r="G24">
        <v>1.4</v>
      </c>
      <c r="H24">
        <v>120</v>
      </c>
    </row>
    <row r="25" spans="1:8" x14ac:dyDescent="0.2">
      <c r="A25" t="s">
        <v>42</v>
      </c>
      <c r="G25">
        <v>1.3</v>
      </c>
      <c r="H25">
        <v>110</v>
      </c>
    </row>
    <row r="26" spans="1:8" ht="16" x14ac:dyDescent="0.2">
      <c r="A26" t="s">
        <v>43</v>
      </c>
      <c r="G26" s="15">
        <v>1.2</v>
      </c>
      <c r="H26">
        <v>100</v>
      </c>
    </row>
    <row r="27" spans="1:8" ht="16" x14ac:dyDescent="0.2">
      <c r="A27" t="s">
        <v>45</v>
      </c>
      <c r="G27" s="15">
        <v>1.1000000000000001</v>
      </c>
      <c r="H27">
        <v>90</v>
      </c>
    </row>
    <row r="28" spans="1:8" ht="16" x14ac:dyDescent="0.2">
      <c r="A28" t="s">
        <v>46</v>
      </c>
      <c r="G28" s="15">
        <v>1</v>
      </c>
      <c r="H28">
        <v>80</v>
      </c>
    </row>
    <row r="29" spans="1:8" x14ac:dyDescent="0.2">
      <c r="A29" t="s">
        <v>49</v>
      </c>
    </row>
    <row r="30" spans="1:8" x14ac:dyDescent="0.2">
      <c r="A30" t="s">
        <v>52</v>
      </c>
    </row>
    <row r="31" spans="1:8" x14ac:dyDescent="0.2">
      <c r="A31" t="s">
        <v>62</v>
      </c>
    </row>
    <row r="32" spans="1:8" x14ac:dyDescent="0.2">
      <c r="A32" t="s">
        <v>63</v>
      </c>
    </row>
  </sheetData>
  <sortState ref="A2:D24">
    <sortCondition descending="1" ref="D2:D24"/>
    <sortCondition descending="1" ref="B2:B2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workbookViewId="0">
      <selection activeCell="F19" sqref="F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15</v>
      </c>
      <c r="D4">
        <v>15</v>
      </c>
      <c r="F4">
        <v>25</v>
      </c>
      <c r="K4">
        <f>LARGE(B4:J4,1)</f>
        <v>25</v>
      </c>
      <c r="L4" s="7">
        <v>41</v>
      </c>
      <c r="M4">
        <f>IMDIV(B4,41)*100</f>
        <v>36.585365853658502</v>
      </c>
      <c r="N4">
        <f>IMDIV(K4,41)*100</f>
        <v>60.975609756097604</v>
      </c>
    </row>
    <row r="5" spans="1:14" x14ac:dyDescent="0.2">
      <c r="A5" s="7" t="s">
        <v>23</v>
      </c>
      <c r="B5" s="8">
        <v>15</v>
      </c>
      <c r="D5">
        <v>15</v>
      </c>
      <c r="F5">
        <v>15</v>
      </c>
      <c r="K5">
        <f>LARGE(B5:J5,1)</f>
        <v>15</v>
      </c>
      <c r="L5" s="7">
        <v>33</v>
      </c>
      <c r="M5">
        <f>IMDIV(B5,L5)*100</f>
        <v>45.454545454545496</v>
      </c>
      <c r="N5">
        <f>IMDIV(K5,L5)*100</f>
        <v>45.454545454545496</v>
      </c>
    </row>
    <row r="6" spans="1:14" x14ac:dyDescent="0.2">
      <c r="A6" s="7" t="s">
        <v>15</v>
      </c>
      <c r="B6" s="8">
        <v>10</v>
      </c>
      <c r="D6">
        <v>10</v>
      </c>
      <c r="F6">
        <v>15</v>
      </c>
      <c r="K6">
        <f t="shared" ref="K6:K18" si="0">LARGE(B6:J6,1)</f>
        <v>15</v>
      </c>
      <c r="L6" s="7">
        <v>15</v>
      </c>
      <c r="M6">
        <f>IMDIV(B6,L6)*100</f>
        <v>66.6666666666667</v>
      </c>
      <c r="N6">
        <f>IMDIV(K6,L6)*100</f>
        <v>100</v>
      </c>
    </row>
    <row r="7" spans="1:14" x14ac:dyDescent="0.2">
      <c r="A7" s="7" t="s">
        <v>16</v>
      </c>
      <c r="B7" s="8">
        <v>10</v>
      </c>
      <c r="D7">
        <v>7</v>
      </c>
      <c r="F7">
        <v>15</v>
      </c>
      <c r="K7">
        <f t="shared" si="0"/>
        <v>15</v>
      </c>
      <c r="L7" s="7">
        <v>13</v>
      </c>
      <c r="M7">
        <f>IMDIV(B7,L7)*100</f>
        <v>76.923076923076906</v>
      </c>
      <c r="N7">
        <f>IMDIV(K7,L7)*100</f>
        <v>115.384615384615</v>
      </c>
    </row>
    <row r="8" spans="1:14" x14ac:dyDescent="0.2">
      <c r="A8" s="7" t="s">
        <v>17</v>
      </c>
      <c r="B8" s="8">
        <v>9</v>
      </c>
      <c r="D8">
        <v>11</v>
      </c>
      <c r="F8">
        <v>15</v>
      </c>
      <c r="K8">
        <f t="shared" si="0"/>
        <v>15</v>
      </c>
      <c r="L8" s="7" t="s">
        <v>30</v>
      </c>
      <c r="M8">
        <f>IMDIV(B8,22)*100</f>
        <v>40.909090909090899</v>
      </c>
      <c r="N8">
        <f>IMDIV(K8,22)*100</f>
        <v>68.181818181818201</v>
      </c>
    </row>
    <row r="9" spans="1:14" x14ac:dyDescent="0.2">
      <c r="A9" s="7" t="s">
        <v>18</v>
      </c>
      <c r="B9" s="8">
        <v>15</v>
      </c>
      <c r="D9">
        <v>10</v>
      </c>
      <c r="E9">
        <v>4</v>
      </c>
      <c r="F9">
        <v>15</v>
      </c>
      <c r="K9">
        <f t="shared" si="0"/>
        <v>15</v>
      </c>
      <c r="L9" s="7">
        <v>8</v>
      </c>
      <c r="M9">
        <f>IMDIV(B9,L9)*100</f>
        <v>187.5</v>
      </c>
      <c r="N9">
        <f>IMDIV(K9,L9)*100</f>
        <v>187.5</v>
      </c>
    </row>
    <row r="10" spans="1:14" x14ac:dyDescent="0.2">
      <c r="A10" s="7" t="s">
        <v>19</v>
      </c>
      <c r="B10" s="8">
        <v>6</v>
      </c>
      <c r="D10">
        <v>5</v>
      </c>
      <c r="E10">
        <v>5</v>
      </c>
      <c r="F10">
        <v>11</v>
      </c>
      <c r="K10">
        <f>LARGE(B10:J10,1)</f>
        <v>11</v>
      </c>
      <c r="L10" s="7" t="s">
        <v>31</v>
      </c>
      <c r="M10">
        <f>IMDIV(B10,18)*100</f>
        <v>33.3333333333333</v>
      </c>
      <c r="N10">
        <f>IMDIV(K10,18)*100</f>
        <v>61.111111111111107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10</v>
      </c>
      <c r="D12">
        <v>10</v>
      </c>
      <c r="E12">
        <v>10</v>
      </c>
      <c r="F12">
        <v>10</v>
      </c>
      <c r="K12">
        <f>LARGE(B12:J12,1)</f>
        <v>10</v>
      </c>
      <c r="L12" s="7">
        <v>12</v>
      </c>
      <c r="M12">
        <f>IMDIV(B12,34)*100</f>
        <v>29.411764705882398</v>
      </c>
      <c r="N12">
        <f>IMDIV(K12,34)*100</f>
        <v>29.411764705882398</v>
      </c>
    </row>
    <row r="13" spans="1:14" x14ac:dyDescent="0.2">
      <c r="A13" s="7" t="s">
        <v>20</v>
      </c>
      <c r="B13" s="8">
        <v>20</v>
      </c>
      <c r="D13">
        <v>12</v>
      </c>
      <c r="E13">
        <v>20</v>
      </c>
      <c r="F13">
        <v>20</v>
      </c>
      <c r="K13">
        <f t="shared" si="0"/>
        <v>20</v>
      </c>
      <c r="L13" s="7">
        <v>9</v>
      </c>
      <c r="M13">
        <f>IMDIV(B13,L13)*100</f>
        <v>222.222222222222</v>
      </c>
      <c r="N13">
        <f>IMDIV(K13,L13)*100</f>
        <v>222.222222222222</v>
      </c>
    </row>
    <row r="14" spans="1:14" x14ac:dyDescent="0.2">
      <c r="A14" s="7" t="s">
        <v>29</v>
      </c>
      <c r="B14" s="8">
        <v>15</v>
      </c>
      <c r="D14">
        <v>10</v>
      </c>
      <c r="E14">
        <v>10</v>
      </c>
      <c r="F14">
        <v>15</v>
      </c>
      <c r="K14">
        <f t="shared" si="0"/>
        <v>15</v>
      </c>
      <c r="L14" s="7">
        <v>9</v>
      </c>
      <c r="M14">
        <f t="shared" ref="M14:M17" si="1">IMDIV(B14,L14)*100</f>
        <v>166.666666666667</v>
      </c>
      <c r="N14">
        <f>IMDIV(K14,L14)*100</f>
        <v>166.666666666667</v>
      </c>
    </row>
    <row r="15" spans="1:14" x14ac:dyDescent="0.2">
      <c r="A15" s="7" t="s">
        <v>26</v>
      </c>
      <c r="B15" s="8">
        <v>10</v>
      </c>
      <c r="D15">
        <v>9</v>
      </c>
      <c r="E15">
        <v>15</v>
      </c>
      <c r="F15">
        <v>15</v>
      </c>
      <c r="K15">
        <f t="shared" si="0"/>
        <v>15</v>
      </c>
      <c r="L15" s="7">
        <v>10</v>
      </c>
      <c r="M15">
        <f t="shared" si="1"/>
        <v>100</v>
      </c>
      <c r="N15">
        <f t="shared" ref="N15:N17" si="2">IMDIV(K15,L15)*100</f>
        <v>150</v>
      </c>
    </row>
    <row r="16" spans="1:14" x14ac:dyDescent="0.2">
      <c r="A16" s="7" t="s">
        <v>21</v>
      </c>
      <c r="B16" s="8">
        <v>6</v>
      </c>
      <c r="D16">
        <v>4</v>
      </c>
      <c r="E16">
        <v>4.5</v>
      </c>
      <c r="F16">
        <v>15</v>
      </c>
      <c r="K16">
        <f t="shared" si="0"/>
        <v>15</v>
      </c>
      <c r="L16" s="14" t="s">
        <v>12</v>
      </c>
      <c r="M16">
        <f>IMDIV(B16,8)*100</f>
        <v>75</v>
      </c>
      <c r="N16">
        <f>IMDIV(K16,8)*100</f>
        <v>187.5</v>
      </c>
    </row>
    <row r="17" spans="1:14" x14ac:dyDescent="0.2">
      <c r="A17" s="7" t="s">
        <v>27</v>
      </c>
      <c r="B17" s="8">
        <v>7</v>
      </c>
      <c r="D17">
        <v>5</v>
      </c>
      <c r="E17">
        <v>6</v>
      </c>
      <c r="F17">
        <v>12</v>
      </c>
      <c r="K17">
        <f t="shared" si="0"/>
        <v>12</v>
      </c>
      <c r="L17" s="7">
        <v>11</v>
      </c>
      <c r="M17">
        <f t="shared" si="1"/>
        <v>63.636363636363605</v>
      </c>
      <c r="N17">
        <f t="shared" si="2"/>
        <v>109.09090909090899</v>
      </c>
    </row>
    <row r="18" spans="1:14" x14ac:dyDescent="0.2">
      <c r="A18" s="7" t="s">
        <v>24</v>
      </c>
      <c r="B18" s="8">
        <v>5</v>
      </c>
      <c r="D18">
        <v>4</v>
      </c>
      <c r="E18">
        <v>5</v>
      </c>
      <c r="F18">
        <v>10</v>
      </c>
      <c r="K18">
        <f t="shared" si="0"/>
        <v>10</v>
      </c>
      <c r="L18" s="7" t="s">
        <v>32</v>
      </c>
      <c r="M18">
        <f>IMDIV(B18,6)*100</f>
        <v>83.3333333333333</v>
      </c>
      <c r="N18">
        <f>IMDIV(K18,6)*100</f>
        <v>166.666666666667</v>
      </c>
    </row>
    <row r="19" spans="1:14" x14ac:dyDescent="0.2">
      <c r="A19" s="7" t="s">
        <v>35</v>
      </c>
      <c r="M19">
        <f>AVERAGE(M4:M18)</f>
        <v>87.688744978917143</v>
      </c>
      <c r="N19">
        <f>AVERAGE(N4:N18)</f>
        <v>119.29756637432391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workbookViewId="0">
      <selection activeCell="F19" sqref="F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10</v>
      </c>
      <c r="D4">
        <v>15</v>
      </c>
      <c r="F4">
        <v>20</v>
      </c>
      <c r="K4">
        <f>LARGE(B4:J4,1)</f>
        <v>20</v>
      </c>
      <c r="L4" s="7">
        <v>41</v>
      </c>
      <c r="M4">
        <f>IMDIV(B4,41)*100</f>
        <v>24.390243902439</v>
      </c>
      <c r="N4">
        <f>IMDIV(K4,41)*100</f>
        <v>48.780487804878</v>
      </c>
    </row>
    <row r="5" spans="1:14" x14ac:dyDescent="0.2">
      <c r="A5" s="7" t="s">
        <v>23</v>
      </c>
      <c r="B5" s="8">
        <v>5</v>
      </c>
      <c r="D5">
        <v>10</v>
      </c>
      <c r="F5">
        <v>10</v>
      </c>
      <c r="K5">
        <f>LARGE(B5:J5,1)</f>
        <v>10</v>
      </c>
      <c r="L5" s="7">
        <v>33</v>
      </c>
      <c r="M5">
        <f>IMDIV(B5,L5)*100</f>
        <v>15.151515151515198</v>
      </c>
      <c r="N5">
        <f>IMDIV(K5,L5)*100</f>
        <v>30.303030303030297</v>
      </c>
    </row>
    <row r="6" spans="1:14" x14ac:dyDescent="0.2">
      <c r="A6" s="7" t="s">
        <v>15</v>
      </c>
      <c r="B6" s="8">
        <v>3</v>
      </c>
      <c r="D6">
        <v>4</v>
      </c>
      <c r="F6">
        <v>5</v>
      </c>
      <c r="K6">
        <f t="shared" ref="K6:K18" si="0">LARGE(B6:J6,1)</f>
        <v>5</v>
      </c>
      <c r="L6" s="7">
        <v>15</v>
      </c>
      <c r="M6">
        <f>IMDIV(B6,L6)*100</f>
        <v>20</v>
      </c>
      <c r="N6">
        <f>IMDIV(K6,L6)*100</f>
        <v>33.3333333333333</v>
      </c>
    </row>
    <row r="7" spans="1:14" x14ac:dyDescent="0.2">
      <c r="A7" s="7" t="s">
        <v>16</v>
      </c>
      <c r="B7" s="8">
        <v>5</v>
      </c>
      <c r="D7">
        <v>5</v>
      </c>
      <c r="F7">
        <v>5</v>
      </c>
      <c r="K7">
        <f t="shared" si="0"/>
        <v>5</v>
      </c>
      <c r="L7" s="7">
        <v>13</v>
      </c>
      <c r="M7">
        <f>IMDIV(B7,L7)*100</f>
        <v>38.461538461538503</v>
      </c>
      <c r="N7">
        <f>IMDIV(K7,L7)*100</f>
        <v>38.461538461538503</v>
      </c>
    </row>
    <row r="8" spans="1:14" x14ac:dyDescent="0.2">
      <c r="A8" s="7" t="s">
        <v>17</v>
      </c>
      <c r="B8" s="8">
        <v>7</v>
      </c>
      <c r="D8">
        <v>5</v>
      </c>
      <c r="E8">
        <v>4</v>
      </c>
      <c r="F8">
        <v>4</v>
      </c>
      <c r="K8">
        <f t="shared" si="0"/>
        <v>7</v>
      </c>
      <c r="L8" s="7" t="s">
        <v>30</v>
      </c>
      <c r="M8">
        <f>IMDIV(B8,22)*100</f>
        <v>31.818181818181802</v>
      </c>
      <c r="N8">
        <f>IMDIV(K8,22)*100</f>
        <v>31.818181818181802</v>
      </c>
    </row>
    <row r="9" spans="1:14" x14ac:dyDescent="0.2">
      <c r="A9" s="7" t="s">
        <v>18</v>
      </c>
      <c r="B9" s="8">
        <v>3</v>
      </c>
      <c r="D9">
        <v>3</v>
      </c>
      <c r="E9">
        <v>5</v>
      </c>
      <c r="F9">
        <v>2</v>
      </c>
      <c r="K9">
        <f t="shared" si="0"/>
        <v>5</v>
      </c>
      <c r="L9" s="7">
        <v>8</v>
      </c>
      <c r="M9">
        <f>IMDIV(B9,L9)*100</f>
        <v>37.5</v>
      </c>
      <c r="N9">
        <f>IMDIV(K9,L9)*100</f>
        <v>62.5</v>
      </c>
    </row>
    <row r="10" spans="1:14" x14ac:dyDescent="0.2">
      <c r="A10" s="7" t="s">
        <v>19</v>
      </c>
      <c r="B10" s="8">
        <v>4</v>
      </c>
      <c r="D10">
        <v>2</v>
      </c>
      <c r="E10">
        <v>2.5</v>
      </c>
      <c r="K10">
        <f>LARGE(B10:J10,1)</f>
        <v>4</v>
      </c>
      <c r="L10" s="7" t="s">
        <v>31</v>
      </c>
      <c r="M10">
        <f>IMDIV(B10,18)*100</f>
        <v>22.2222222222222</v>
      </c>
      <c r="N10">
        <f>IMDIV(K10,18)*100</f>
        <v>22.2222222222222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5</v>
      </c>
      <c r="D12">
        <v>3</v>
      </c>
      <c r="E12">
        <v>5</v>
      </c>
      <c r="F12">
        <v>4</v>
      </c>
      <c r="K12">
        <f>LARGE(B12:J12,1)</f>
        <v>5</v>
      </c>
      <c r="L12" s="7">
        <v>12</v>
      </c>
      <c r="M12">
        <f>IMDIV(B12,34)*100</f>
        <v>14.705882352941199</v>
      </c>
      <c r="N12">
        <f>IMDIV(K12,34)*100</f>
        <v>14.705882352941199</v>
      </c>
    </row>
    <row r="13" spans="1:14" x14ac:dyDescent="0.2">
      <c r="A13" s="7" t="s">
        <v>20</v>
      </c>
      <c r="B13" s="8">
        <v>4</v>
      </c>
      <c r="D13">
        <v>4</v>
      </c>
      <c r="E13">
        <v>6</v>
      </c>
      <c r="F13">
        <v>5</v>
      </c>
      <c r="K13">
        <f t="shared" si="0"/>
        <v>6</v>
      </c>
      <c r="L13" s="7">
        <v>9</v>
      </c>
      <c r="M13">
        <f>IMDIV(B13,L13)*100</f>
        <v>44.4444444444444</v>
      </c>
      <c r="N13">
        <f>IMDIV(K13,L13)*100</f>
        <v>66.6666666666667</v>
      </c>
    </row>
    <row r="14" spans="1:14" x14ac:dyDescent="0.2">
      <c r="A14" s="7" t="s">
        <v>29</v>
      </c>
      <c r="B14" s="8">
        <v>6</v>
      </c>
      <c r="D14">
        <v>4</v>
      </c>
      <c r="E14">
        <v>4</v>
      </c>
      <c r="F14">
        <v>4</v>
      </c>
      <c r="K14">
        <f t="shared" si="0"/>
        <v>6</v>
      </c>
      <c r="L14" s="7">
        <v>9</v>
      </c>
      <c r="M14">
        <f t="shared" ref="M14:M17" si="1">IMDIV(B14,L14)*100</f>
        <v>66.6666666666667</v>
      </c>
      <c r="N14">
        <f>IMDIV(K14,L14)*100</f>
        <v>66.6666666666667</v>
      </c>
    </row>
    <row r="15" spans="1:14" x14ac:dyDescent="0.2">
      <c r="A15" s="7" t="s">
        <v>26</v>
      </c>
      <c r="B15" s="8">
        <v>4</v>
      </c>
      <c r="D15">
        <v>2</v>
      </c>
      <c r="E15">
        <v>3</v>
      </c>
      <c r="F15">
        <v>5</v>
      </c>
      <c r="K15">
        <f t="shared" si="0"/>
        <v>5</v>
      </c>
      <c r="L15" s="7">
        <v>10</v>
      </c>
      <c r="M15">
        <f t="shared" si="1"/>
        <v>40</v>
      </c>
      <c r="N15">
        <f t="shared" ref="N15:N17" si="2">IMDIV(K15,L15)*100</f>
        <v>50</v>
      </c>
    </row>
    <row r="16" spans="1:14" x14ac:dyDescent="0.2">
      <c r="A16" s="7" t="s">
        <v>21</v>
      </c>
      <c r="B16" s="8">
        <v>3</v>
      </c>
      <c r="D16">
        <v>3.5</v>
      </c>
      <c r="E16">
        <v>4</v>
      </c>
      <c r="F16">
        <v>4</v>
      </c>
      <c r="K16">
        <f t="shared" si="0"/>
        <v>4</v>
      </c>
      <c r="L16" s="14" t="s">
        <v>12</v>
      </c>
      <c r="M16">
        <f>IMDIV(B16,8)*100</f>
        <v>37.5</v>
      </c>
      <c r="N16">
        <f>IMDIV(K16,8)*100</f>
        <v>50</v>
      </c>
    </row>
    <row r="17" spans="1:14" x14ac:dyDescent="0.2">
      <c r="A17" s="7" t="s">
        <v>27</v>
      </c>
      <c r="B17" s="8">
        <v>4</v>
      </c>
      <c r="D17">
        <v>3</v>
      </c>
      <c r="E17">
        <v>6</v>
      </c>
      <c r="F17">
        <v>4</v>
      </c>
      <c r="K17">
        <f t="shared" si="0"/>
        <v>6</v>
      </c>
      <c r="L17" s="7">
        <v>11</v>
      </c>
      <c r="M17">
        <f t="shared" si="1"/>
        <v>36.363636363636395</v>
      </c>
      <c r="N17">
        <f t="shared" si="2"/>
        <v>54.545454545454497</v>
      </c>
    </row>
    <row r="18" spans="1:14" x14ac:dyDescent="0.2">
      <c r="A18" s="7" t="s">
        <v>24</v>
      </c>
      <c r="B18" s="8">
        <v>5</v>
      </c>
      <c r="D18">
        <v>2.5</v>
      </c>
      <c r="E18">
        <v>4.5</v>
      </c>
      <c r="F18">
        <v>3</v>
      </c>
      <c r="K18">
        <f t="shared" si="0"/>
        <v>5</v>
      </c>
      <c r="L18" s="7" t="s">
        <v>32</v>
      </c>
      <c r="M18">
        <f>IMDIV(B18,6)*100</f>
        <v>83.3333333333333</v>
      </c>
      <c r="N18">
        <f>IMDIV(K18,6)*100</f>
        <v>83.3333333333333</v>
      </c>
    </row>
    <row r="19" spans="1:14" x14ac:dyDescent="0.2">
      <c r="A19" s="7" t="s">
        <v>35</v>
      </c>
      <c r="M19">
        <f>AVERAGE(M4:M18)</f>
        <v>36.611261765494191</v>
      </c>
      <c r="N19">
        <f>AVERAGE(N4:N18)</f>
        <v>46.666914107731891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workbookViewId="0">
      <selection activeCell="G19" sqref="G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45</v>
      </c>
      <c r="D4">
        <v>45</v>
      </c>
      <c r="G4">
        <v>52</v>
      </c>
      <c r="K4">
        <f>LARGE(B4:J4,1)</f>
        <v>52</v>
      </c>
      <c r="L4" s="7">
        <v>41</v>
      </c>
      <c r="M4">
        <f>IMDIV(B4,41)*100</f>
        <v>109.756097560976</v>
      </c>
      <c r="N4">
        <f>IMDIV(K4,41)*100</f>
        <v>126.829268292683</v>
      </c>
    </row>
    <row r="5" spans="1:14" x14ac:dyDescent="0.2">
      <c r="A5" s="7" t="s">
        <v>23</v>
      </c>
      <c r="B5">
        <v>30</v>
      </c>
      <c r="D5">
        <v>30</v>
      </c>
      <c r="G5">
        <v>23</v>
      </c>
      <c r="K5">
        <f>LARGE(B5:J5,1)</f>
        <v>30</v>
      </c>
      <c r="L5" s="7">
        <v>33</v>
      </c>
      <c r="M5">
        <f>IMDIV(B5,L5)*100</f>
        <v>90.909090909090892</v>
      </c>
      <c r="N5">
        <f>IMDIV(K5,L5)*100</f>
        <v>90.909090909090892</v>
      </c>
    </row>
    <row r="6" spans="1:14" x14ac:dyDescent="0.2">
      <c r="A6" s="7" t="s">
        <v>15</v>
      </c>
      <c r="B6">
        <v>15</v>
      </c>
      <c r="D6">
        <v>15</v>
      </c>
      <c r="G6">
        <v>18</v>
      </c>
      <c r="K6">
        <f t="shared" ref="K6:K18" si="0">LARGE(B6:J6,1)</f>
        <v>18</v>
      </c>
      <c r="L6" s="7">
        <v>15</v>
      </c>
      <c r="M6">
        <f>IMDIV(B6,L6)*100</f>
        <v>100</v>
      </c>
      <c r="N6">
        <f>IMDIV(K6,L6)*100</f>
        <v>120</v>
      </c>
    </row>
    <row r="7" spans="1:14" x14ac:dyDescent="0.2">
      <c r="A7" s="7" t="s">
        <v>16</v>
      </c>
      <c r="B7">
        <v>12</v>
      </c>
      <c r="D7">
        <v>12</v>
      </c>
      <c r="G7">
        <v>14</v>
      </c>
      <c r="K7">
        <f t="shared" si="0"/>
        <v>14</v>
      </c>
      <c r="L7" s="7">
        <v>13</v>
      </c>
      <c r="M7">
        <f>IMDIV(B7,L7)*100</f>
        <v>92.307692307692307</v>
      </c>
      <c r="N7">
        <f>IMDIV(K7,L7)*100</f>
        <v>107.69230769230799</v>
      </c>
    </row>
    <row r="8" spans="1:14" x14ac:dyDescent="0.2">
      <c r="A8" s="7" t="s">
        <v>17</v>
      </c>
      <c r="B8">
        <v>13</v>
      </c>
      <c r="D8">
        <v>13</v>
      </c>
      <c r="G8">
        <v>13.5</v>
      </c>
      <c r="K8">
        <f t="shared" si="0"/>
        <v>13.5</v>
      </c>
      <c r="L8" s="7" t="s">
        <v>30</v>
      </c>
      <c r="M8">
        <f>IMDIV(B8,22)*100</f>
        <v>59.090909090909108</v>
      </c>
      <c r="N8">
        <f>IMDIV(K8,22)*100</f>
        <v>61.363636363636395</v>
      </c>
    </row>
    <row r="9" spans="1:14" x14ac:dyDescent="0.2">
      <c r="A9" s="7" t="s">
        <v>18</v>
      </c>
      <c r="B9">
        <v>11</v>
      </c>
      <c r="D9">
        <v>11</v>
      </c>
      <c r="G9">
        <v>11</v>
      </c>
      <c r="K9">
        <f t="shared" si="0"/>
        <v>11</v>
      </c>
      <c r="L9" s="7">
        <v>8</v>
      </c>
      <c r="M9">
        <f>IMDIV(B9,L9)*100</f>
        <v>137.5</v>
      </c>
      <c r="N9">
        <f>IMDIV(K9,L9)*100</f>
        <v>137.5</v>
      </c>
    </row>
    <row r="10" spans="1:14" x14ac:dyDescent="0.2">
      <c r="A10" s="7" t="s">
        <v>19</v>
      </c>
      <c r="B10">
        <v>9</v>
      </c>
      <c r="D10">
        <v>9</v>
      </c>
      <c r="G10">
        <v>9.5</v>
      </c>
      <c r="K10">
        <f>LARGE(B10:J10,1)</f>
        <v>9.5</v>
      </c>
      <c r="L10" s="7" t="s">
        <v>31</v>
      </c>
      <c r="M10">
        <f>IMDIV(B10,18)*100</f>
        <v>50</v>
      </c>
      <c r="N10">
        <f>IMDIV(K10,18)*100</f>
        <v>52.7777777777778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9</v>
      </c>
      <c r="D12">
        <v>9</v>
      </c>
      <c r="G12">
        <v>14</v>
      </c>
      <c r="K12">
        <f>LARGE(B12:J12,1)</f>
        <v>14</v>
      </c>
      <c r="L12" s="7">
        <v>12</v>
      </c>
      <c r="M12">
        <f>IMDIV(B12,34)*100</f>
        <v>26.470588235294102</v>
      </c>
      <c r="N12">
        <f>IMDIV(K12,34)*100</f>
        <v>41.176470588235297</v>
      </c>
    </row>
    <row r="13" spans="1:14" x14ac:dyDescent="0.2">
      <c r="A13" s="7" t="s">
        <v>20</v>
      </c>
      <c r="B13">
        <v>10</v>
      </c>
      <c r="D13">
        <v>10</v>
      </c>
      <c r="G13">
        <v>12</v>
      </c>
      <c r="K13">
        <f t="shared" si="0"/>
        <v>12</v>
      </c>
      <c r="L13" s="7">
        <v>9</v>
      </c>
      <c r="M13">
        <f>IMDIV(B13,L13)*100</f>
        <v>111.111111111111</v>
      </c>
      <c r="N13">
        <f>IMDIV(K13,L13)*100</f>
        <v>133.333333333333</v>
      </c>
    </row>
    <row r="14" spans="1:14" x14ac:dyDescent="0.2">
      <c r="A14" s="7" t="s">
        <v>29</v>
      </c>
      <c r="B14">
        <v>6</v>
      </c>
      <c r="D14">
        <v>6</v>
      </c>
      <c r="G14">
        <v>13</v>
      </c>
      <c r="K14">
        <f t="shared" si="0"/>
        <v>13</v>
      </c>
      <c r="L14" s="7">
        <v>9</v>
      </c>
      <c r="M14">
        <f t="shared" ref="M14:M17" si="1">IMDIV(B14,L14)*100</f>
        <v>66.6666666666667</v>
      </c>
      <c r="N14">
        <f>IMDIV(K14,L14)*100</f>
        <v>144.444444444444</v>
      </c>
    </row>
    <row r="15" spans="1:14" x14ac:dyDescent="0.2">
      <c r="A15" s="7" t="s">
        <v>26</v>
      </c>
      <c r="B15">
        <v>11</v>
      </c>
      <c r="D15">
        <v>11</v>
      </c>
      <c r="G15">
        <v>12</v>
      </c>
      <c r="K15">
        <f t="shared" si="0"/>
        <v>12</v>
      </c>
      <c r="L15" s="7">
        <v>10</v>
      </c>
      <c r="M15">
        <f t="shared" si="1"/>
        <v>110.00000000000001</v>
      </c>
      <c r="N15">
        <f t="shared" ref="N15:N17" si="2">IMDIV(K15,L15)*100</f>
        <v>120</v>
      </c>
    </row>
    <row r="16" spans="1:14" x14ac:dyDescent="0.2">
      <c r="A16" s="7" t="s">
        <v>21</v>
      </c>
      <c r="B16">
        <v>5.5</v>
      </c>
      <c r="D16">
        <v>5.5</v>
      </c>
      <c r="G16">
        <v>13</v>
      </c>
      <c r="K16">
        <f t="shared" si="0"/>
        <v>13</v>
      </c>
      <c r="L16" s="14" t="s">
        <v>12</v>
      </c>
      <c r="M16">
        <f>IMDIV(B16,8)*100</f>
        <v>68.75</v>
      </c>
      <c r="N16">
        <f>IMDIV(K16,8)*100</f>
        <v>162.5</v>
      </c>
    </row>
    <row r="17" spans="1:14" x14ac:dyDescent="0.2">
      <c r="A17" s="7" t="s">
        <v>27</v>
      </c>
      <c r="B17">
        <v>12</v>
      </c>
      <c r="D17">
        <v>12</v>
      </c>
      <c r="G17">
        <v>12</v>
      </c>
      <c r="K17">
        <f t="shared" si="0"/>
        <v>12</v>
      </c>
      <c r="L17" s="7">
        <v>11</v>
      </c>
      <c r="M17">
        <f t="shared" si="1"/>
        <v>109.09090909090899</v>
      </c>
      <c r="N17">
        <f t="shared" si="2"/>
        <v>109.09090909090899</v>
      </c>
    </row>
    <row r="18" spans="1:14" x14ac:dyDescent="0.2">
      <c r="A18" s="7" t="s">
        <v>24</v>
      </c>
      <c r="B18">
        <v>5</v>
      </c>
      <c r="D18">
        <v>5</v>
      </c>
      <c r="G18">
        <v>8</v>
      </c>
      <c r="K18">
        <f t="shared" si="0"/>
        <v>8</v>
      </c>
      <c r="L18" s="7" t="s">
        <v>32</v>
      </c>
      <c r="M18">
        <f>IMDIV(B18,6)*100</f>
        <v>83.3333333333333</v>
      </c>
      <c r="N18">
        <f>IMDIV(K18,6)*100</f>
        <v>133.333333333333</v>
      </c>
    </row>
    <row r="19" spans="1:14" x14ac:dyDescent="0.2">
      <c r="A19" s="7" t="s">
        <v>35</v>
      </c>
      <c r="M19">
        <f>AVERAGE(M4:M18)</f>
        <v>86.784742736141609</v>
      </c>
      <c r="N19">
        <f>AVERAGE(N4:N18)</f>
        <v>110.06789798755361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E11" sqref="E11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30</v>
      </c>
      <c r="D4">
        <v>30</v>
      </c>
      <c r="K4">
        <f>LARGE(B4:J4,1)</f>
        <v>30</v>
      </c>
      <c r="L4" s="7">
        <v>41</v>
      </c>
      <c r="M4">
        <f>IMDIV(B4,41)*100</f>
        <v>73.170731707317103</v>
      </c>
      <c r="N4">
        <f>IMDIV(K4,41)*100</f>
        <v>73.170731707317103</v>
      </c>
    </row>
    <row r="5" spans="1:14" x14ac:dyDescent="0.2">
      <c r="A5" s="7" t="s">
        <v>23</v>
      </c>
      <c r="B5">
        <v>18</v>
      </c>
      <c r="D5">
        <v>18</v>
      </c>
      <c r="K5">
        <f>LARGE(B5:J5,1)</f>
        <v>18</v>
      </c>
      <c r="L5" s="7">
        <v>33</v>
      </c>
      <c r="M5">
        <f>IMDIV(B5,L5)*100</f>
        <v>54.545454545454497</v>
      </c>
      <c r="N5">
        <f>IMDIV(K5,L5)*100</f>
        <v>54.545454545454497</v>
      </c>
    </row>
    <row r="6" spans="1:14" x14ac:dyDescent="0.2">
      <c r="A6" s="7" t="s">
        <v>15</v>
      </c>
      <c r="B6">
        <v>25</v>
      </c>
      <c r="D6">
        <v>25</v>
      </c>
      <c r="K6">
        <f t="shared" ref="K6:K18" si="0">LARGE(B6:J6,1)</f>
        <v>25</v>
      </c>
      <c r="L6" s="7">
        <v>15</v>
      </c>
      <c r="M6">
        <f>IMDIV(B6,L6)*100</f>
        <v>166.666666666667</v>
      </c>
      <c r="N6">
        <f>IMDIV(K6,L6)*100</f>
        <v>166.666666666667</v>
      </c>
    </row>
    <row r="7" spans="1:14" x14ac:dyDescent="0.2">
      <c r="A7" s="7" t="s">
        <v>16</v>
      </c>
      <c r="B7">
        <v>30</v>
      </c>
      <c r="D7">
        <v>30</v>
      </c>
      <c r="K7">
        <f t="shared" si="0"/>
        <v>30</v>
      </c>
      <c r="L7" s="7">
        <v>13</v>
      </c>
      <c r="M7">
        <f>IMDIV(B7,L7)*100</f>
        <v>230.769230769231</v>
      </c>
      <c r="N7">
        <f>IMDIV(K7,L7)*100</f>
        <v>230.769230769231</v>
      </c>
    </row>
    <row r="8" spans="1:14" x14ac:dyDescent="0.2">
      <c r="A8" s="7" t="s">
        <v>17</v>
      </c>
      <c r="B8">
        <v>9</v>
      </c>
      <c r="D8">
        <v>9</v>
      </c>
      <c r="K8">
        <f t="shared" si="0"/>
        <v>9</v>
      </c>
      <c r="L8" s="7" t="s">
        <v>30</v>
      </c>
      <c r="M8">
        <f>IMDIV(B8,22)*100</f>
        <v>40.909090909090899</v>
      </c>
      <c r="N8">
        <f>IMDIV(K8,22)*100</f>
        <v>40.909090909090899</v>
      </c>
    </row>
    <row r="9" spans="1:14" x14ac:dyDescent="0.2">
      <c r="A9" s="7" t="s">
        <v>18</v>
      </c>
      <c r="B9">
        <v>6</v>
      </c>
      <c r="D9">
        <v>6</v>
      </c>
      <c r="K9">
        <f t="shared" si="0"/>
        <v>6</v>
      </c>
      <c r="L9" s="7">
        <v>8</v>
      </c>
      <c r="M9">
        <f>IMDIV(B9,L9)*100</f>
        <v>75</v>
      </c>
      <c r="N9">
        <f>IMDIV(K9,L9)*100</f>
        <v>75</v>
      </c>
    </row>
    <row r="10" spans="1:14" x14ac:dyDescent="0.2">
      <c r="A10" s="7" t="s">
        <v>19</v>
      </c>
      <c r="B10">
        <v>7</v>
      </c>
      <c r="D10">
        <v>7</v>
      </c>
      <c r="E10">
        <v>7.5</v>
      </c>
      <c r="K10">
        <f>LARGE(B10:J10,1)</f>
        <v>7.5</v>
      </c>
      <c r="L10" s="7" t="s">
        <v>31</v>
      </c>
      <c r="M10">
        <f>IMDIV(B10,18)*100</f>
        <v>38.8888888888889</v>
      </c>
      <c r="N10">
        <f>IMDIV(K10,18)*100</f>
        <v>41.6666666666667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7</v>
      </c>
      <c r="D12">
        <v>7</v>
      </c>
      <c r="E12">
        <v>8</v>
      </c>
      <c r="K12">
        <f>LARGE(B12:J12,1)</f>
        <v>8</v>
      </c>
      <c r="L12" s="7">
        <v>12</v>
      </c>
      <c r="M12">
        <f>IMDIV(B12,34)*100</f>
        <v>20.588235294117599</v>
      </c>
      <c r="N12">
        <f>IMDIV(K12,34)*100</f>
        <v>23.529411764705898</v>
      </c>
    </row>
    <row r="13" spans="1:14" x14ac:dyDescent="0.2">
      <c r="A13" s="7" t="s">
        <v>20</v>
      </c>
      <c r="B13">
        <v>10</v>
      </c>
      <c r="D13">
        <v>10</v>
      </c>
      <c r="E13">
        <v>9</v>
      </c>
      <c r="K13">
        <f t="shared" si="0"/>
        <v>10</v>
      </c>
      <c r="L13" s="7">
        <v>9</v>
      </c>
      <c r="M13">
        <f>IMDIV(B13,L13)*100</f>
        <v>111.111111111111</v>
      </c>
      <c r="N13">
        <f>IMDIV(K13,L13)*100</f>
        <v>111.111111111111</v>
      </c>
    </row>
    <row r="14" spans="1:14" x14ac:dyDescent="0.2">
      <c r="A14" s="7" t="s">
        <v>29</v>
      </c>
      <c r="B14">
        <v>5</v>
      </c>
      <c r="D14">
        <v>5</v>
      </c>
      <c r="E14">
        <v>6</v>
      </c>
      <c r="K14">
        <f t="shared" si="0"/>
        <v>6</v>
      </c>
      <c r="L14" s="7">
        <v>9</v>
      </c>
      <c r="M14">
        <f t="shared" ref="M14:M17" si="1">IMDIV(B14,L14)*100</f>
        <v>55.5555555555556</v>
      </c>
      <c r="N14">
        <f>IMDIV(K14,L14)*100</f>
        <v>66.6666666666667</v>
      </c>
    </row>
    <row r="15" spans="1:14" x14ac:dyDescent="0.2">
      <c r="A15" s="7" t="s">
        <v>26</v>
      </c>
      <c r="B15">
        <v>5</v>
      </c>
      <c r="D15">
        <v>5</v>
      </c>
      <c r="E15">
        <v>6</v>
      </c>
      <c r="K15">
        <f t="shared" si="0"/>
        <v>6</v>
      </c>
      <c r="L15" s="7">
        <v>10</v>
      </c>
      <c r="M15">
        <f t="shared" si="1"/>
        <v>50</v>
      </c>
      <c r="N15">
        <f t="shared" ref="N15:N17" si="2">IMDIV(K15,L15)*100</f>
        <v>60</v>
      </c>
    </row>
    <row r="16" spans="1:14" x14ac:dyDescent="0.2">
      <c r="A16" s="7" t="s">
        <v>21</v>
      </c>
      <c r="B16">
        <v>6</v>
      </c>
      <c r="D16">
        <v>6</v>
      </c>
      <c r="E16">
        <v>6</v>
      </c>
      <c r="K16">
        <f t="shared" si="0"/>
        <v>6</v>
      </c>
      <c r="L16" s="14" t="s">
        <v>12</v>
      </c>
      <c r="M16">
        <f>IMDIV(B16,8)*100</f>
        <v>75</v>
      </c>
      <c r="N16">
        <f>IMDIV(K16,8)*100</f>
        <v>75</v>
      </c>
    </row>
    <row r="17" spans="1:14" x14ac:dyDescent="0.2">
      <c r="A17" s="7" t="s">
        <v>27</v>
      </c>
      <c r="B17">
        <v>6</v>
      </c>
      <c r="D17">
        <v>6</v>
      </c>
      <c r="E17">
        <v>8</v>
      </c>
      <c r="K17">
        <f t="shared" si="0"/>
        <v>8</v>
      </c>
      <c r="L17" s="7">
        <v>11</v>
      </c>
      <c r="M17">
        <f t="shared" si="1"/>
        <v>54.545454545454497</v>
      </c>
      <c r="N17">
        <f t="shared" si="2"/>
        <v>72.727272727272691</v>
      </c>
    </row>
    <row r="18" spans="1:14" x14ac:dyDescent="0.2">
      <c r="A18" s="7" t="s">
        <v>24</v>
      </c>
      <c r="B18">
        <v>5.5</v>
      </c>
      <c r="D18">
        <v>5.5</v>
      </c>
      <c r="E18">
        <v>7</v>
      </c>
      <c r="K18">
        <f t="shared" si="0"/>
        <v>7</v>
      </c>
      <c r="L18" s="7" t="s">
        <v>32</v>
      </c>
      <c r="M18">
        <f>IMDIV(B18,6)*100</f>
        <v>91.6666666666667</v>
      </c>
      <c r="N18">
        <f>IMDIV(K18,6)*100</f>
        <v>116.66666666666701</v>
      </c>
    </row>
    <row r="19" spans="1:14" x14ac:dyDescent="0.2">
      <c r="A19" s="7" t="s">
        <v>35</v>
      </c>
      <c r="M19">
        <f>AVERAGE(M4:M18)</f>
        <v>81.315506189968204</v>
      </c>
      <c r="N19">
        <f>AVERAGE(N4:N18)</f>
        <v>86.316355014346456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J24" sqref="J24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50</v>
      </c>
      <c r="D4">
        <v>50</v>
      </c>
      <c r="K4">
        <f>LARGE(B4:J4,1)</f>
        <v>50</v>
      </c>
      <c r="L4" s="7">
        <v>41</v>
      </c>
      <c r="M4">
        <f>IMDIV(B4,41)*100</f>
        <v>121.95121951219501</v>
      </c>
      <c r="N4">
        <f>IMDIV(K4,41)*100</f>
        <v>121.95121951219501</v>
      </c>
    </row>
    <row r="5" spans="1:14" x14ac:dyDescent="0.2">
      <c r="A5" s="7" t="s">
        <v>23</v>
      </c>
      <c r="B5">
        <v>32</v>
      </c>
      <c r="D5">
        <v>32</v>
      </c>
      <c r="K5">
        <f>LARGE(B5:J5,1)</f>
        <v>32</v>
      </c>
      <c r="L5" s="7">
        <v>33</v>
      </c>
      <c r="M5">
        <f>IMDIV(B5,L5)*100</f>
        <v>96.969696969696997</v>
      </c>
      <c r="N5">
        <f>IMDIV(K5,L5)*100</f>
        <v>96.969696969696997</v>
      </c>
    </row>
    <row r="6" spans="1:14" x14ac:dyDescent="0.2">
      <c r="A6" s="7" t="s">
        <v>15</v>
      </c>
      <c r="B6">
        <v>17</v>
      </c>
      <c r="D6">
        <v>17</v>
      </c>
      <c r="K6">
        <f t="shared" ref="K6:K18" si="0">LARGE(B6:J6,1)</f>
        <v>17</v>
      </c>
      <c r="L6" s="7">
        <v>15</v>
      </c>
      <c r="M6">
        <f>IMDIV(B6,L6)*100</f>
        <v>113.333333333333</v>
      </c>
      <c r="N6">
        <f>IMDIV(K6,L6)*100</f>
        <v>113.333333333333</v>
      </c>
    </row>
    <row r="7" spans="1:14" x14ac:dyDescent="0.2">
      <c r="A7" s="7" t="s">
        <v>16</v>
      </c>
      <c r="B7">
        <v>14</v>
      </c>
      <c r="D7">
        <v>14</v>
      </c>
      <c r="K7">
        <f t="shared" si="0"/>
        <v>14</v>
      </c>
      <c r="L7" s="7">
        <v>13</v>
      </c>
      <c r="M7">
        <f>IMDIV(B7,L7)*100</f>
        <v>107.69230769230799</v>
      </c>
      <c r="N7">
        <f>IMDIV(K7,L7)*100</f>
        <v>107.69230769230799</v>
      </c>
    </row>
    <row r="8" spans="1:14" x14ac:dyDescent="0.2">
      <c r="A8" s="7" t="s">
        <v>17</v>
      </c>
      <c r="B8">
        <v>15</v>
      </c>
      <c r="D8">
        <v>15</v>
      </c>
      <c r="K8">
        <f t="shared" si="0"/>
        <v>15</v>
      </c>
      <c r="L8" s="7" t="s">
        <v>30</v>
      </c>
      <c r="M8">
        <f>IMDIV(B8,22)*100</f>
        <v>68.181818181818201</v>
      </c>
      <c r="N8">
        <f>IMDIV(K8,22)*100</f>
        <v>68.181818181818201</v>
      </c>
    </row>
    <row r="9" spans="1:14" x14ac:dyDescent="0.2">
      <c r="A9" s="7" t="s">
        <v>18</v>
      </c>
      <c r="B9">
        <v>10</v>
      </c>
      <c r="D9">
        <v>10</v>
      </c>
      <c r="K9">
        <f t="shared" si="0"/>
        <v>10</v>
      </c>
      <c r="L9" s="7">
        <v>8</v>
      </c>
      <c r="M9">
        <f>IMDIV(B9,L9)*100</f>
        <v>125</v>
      </c>
      <c r="N9">
        <f>IMDIV(K9,L9)*100</f>
        <v>125</v>
      </c>
    </row>
    <row r="10" spans="1:14" x14ac:dyDescent="0.2">
      <c r="A10" s="7" t="s">
        <v>19</v>
      </c>
      <c r="B10">
        <v>17.5</v>
      </c>
      <c r="D10">
        <v>17.5</v>
      </c>
      <c r="K10">
        <f>LARGE(B10:J10,1)</f>
        <v>17.5</v>
      </c>
      <c r="L10" s="7" t="s">
        <v>31</v>
      </c>
      <c r="M10">
        <f>IMDIV(B10,18)*100</f>
        <v>97.2222222222222</v>
      </c>
      <c r="N10">
        <f>IMDIV(K10,18)*100</f>
        <v>97.2222222222222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16</v>
      </c>
      <c r="D12">
        <v>16</v>
      </c>
      <c r="K12">
        <f>LARGE(B12:J12,1)</f>
        <v>16</v>
      </c>
      <c r="L12" s="7">
        <v>12</v>
      </c>
      <c r="M12">
        <f>IMDIV(B12,34)*100</f>
        <v>47.058823529411796</v>
      </c>
      <c r="N12">
        <f>IMDIV(K12,34)*100</f>
        <v>47.058823529411796</v>
      </c>
    </row>
    <row r="13" spans="1:14" x14ac:dyDescent="0.2">
      <c r="A13" s="7" t="s">
        <v>20</v>
      </c>
      <c r="B13">
        <v>17</v>
      </c>
      <c r="D13">
        <v>17</v>
      </c>
      <c r="K13">
        <f t="shared" si="0"/>
        <v>17</v>
      </c>
      <c r="L13" s="7">
        <v>9</v>
      </c>
      <c r="M13">
        <f>IMDIV(B13,L13)*100</f>
        <v>188.888888888889</v>
      </c>
      <c r="N13">
        <f>IMDIV(K13,L13)*100</f>
        <v>188.888888888889</v>
      </c>
    </row>
    <row r="14" spans="1:14" x14ac:dyDescent="0.2">
      <c r="A14" s="7" t="s">
        <v>29</v>
      </c>
      <c r="B14">
        <v>11</v>
      </c>
      <c r="D14">
        <v>11</v>
      </c>
      <c r="K14">
        <f t="shared" si="0"/>
        <v>11</v>
      </c>
      <c r="L14" s="7">
        <v>9</v>
      </c>
      <c r="M14">
        <f t="shared" ref="M14:M17" si="1">IMDIV(B14,L14)*100</f>
        <v>122.22222222222202</v>
      </c>
      <c r="N14">
        <f>IMDIV(K14,L14)*100</f>
        <v>122.22222222222202</v>
      </c>
    </row>
    <row r="15" spans="1:14" x14ac:dyDescent="0.2">
      <c r="A15" s="7" t="s">
        <v>26</v>
      </c>
      <c r="B15">
        <v>11</v>
      </c>
      <c r="D15">
        <v>11</v>
      </c>
      <c r="K15">
        <f t="shared" si="0"/>
        <v>11</v>
      </c>
      <c r="L15" s="7">
        <v>10</v>
      </c>
      <c r="M15">
        <f t="shared" si="1"/>
        <v>110.00000000000001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>
        <v>9</v>
      </c>
      <c r="D16">
        <v>9</v>
      </c>
      <c r="K16">
        <f t="shared" si="0"/>
        <v>9</v>
      </c>
      <c r="L16" s="14" t="s">
        <v>12</v>
      </c>
      <c r="M16">
        <f>IMDIV(B16,8)*100</f>
        <v>112.5</v>
      </c>
      <c r="N16">
        <f>IMDIV(K16,8)*100</f>
        <v>112.5</v>
      </c>
    </row>
    <row r="17" spans="1:14" x14ac:dyDescent="0.2">
      <c r="A17" s="7" t="s">
        <v>27</v>
      </c>
      <c r="B17">
        <v>19</v>
      </c>
      <c r="D17">
        <v>19</v>
      </c>
      <c r="K17">
        <f t="shared" si="0"/>
        <v>19</v>
      </c>
      <c r="L17" s="7">
        <v>11</v>
      </c>
      <c r="M17">
        <f t="shared" si="1"/>
        <v>172.727272727273</v>
      </c>
      <c r="N17">
        <f t="shared" si="2"/>
        <v>172.727272727273</v>
      </c>
    </row>
    <row r="18" spans="1:14" x14ac:dyDescent="0.2">
      <c r="A18" s="7" t="s">
        <v>24</v>
      </c>
      <c r="B18">
        <v>8.5</v>
      </c>
      <c r="D18">
        <v>8.5</v>
      </c>
      <c r="K18">
        <f t="shared" si="0"/>
        <v>8.5</v>
      </c>
      <c r="L18" s="7" t="s">
        <v>32</v>
      </c>
      <c r="M18">
        <f>IMDIV(B18,6)*100</f>
        <v>141.666666666667</v>
      </c>
      <c r="N18">
        <f>IMDIV(K18,6)*100</f>
        <v>141.666666666667</v>
      </c>
    </row>
    <row r="19" spans="1:14" x14ac:dyDescent="0.2">
      <c r="A19" s="7" t="s">
        <v>35</v>
      </c>
      <c r="M19">
        <f>AVERAGE(M4:M18)</f>
        <v>116.10103371043114</v>
      </c>
      <c r="N19">
        <f>AVERAGE(N4:N18)</f>
        <v>116.10103371043114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K1" workbookViewId="0">
      <selection activeCell="F19" sqref="F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32</v>
      </c>
      <c r="C4">
        <v>43</v>
      </c>
      <c r="D4">
        <v>32</v>
      </c>
      <c r="E4">
        <v>49</v>
      </c>
      <c r="F4">
        <v>43</v>
      </c>
      <c r="K4">
        <f>LARGE(B4:J4,1)</f>
        <v>49</v>
      </c>
      <c r="L4" s="7">
        <v>41</v>
      </c>
      <c r="M4">
        <f>IMDIV(B4,41)*100</f>
        <v>78.048780487804905</v>
      </c>
      <c r="N4">
        <f>IMDIV(K4,41)*100</f>
        <v>119.512195121951</v>
      </c>
    </row>
    <row r="5" spans="1:14" x14ac:dyDescent="0.2">
      <c r="A5" s="7" t="s">
        <v>23</v>
      </c>
      <c r="B5">
        <v>20</v>
      </c>
      <c r="C5">
        <v>21</v>
      </c>
      <c r="D5">
        <v>20</v>
      </c>
      <c r="E5">
        <v>21</v>
      </c>
      <c r="F5">
        <v>24</v>
      </c>
      <c r="K5">
        <f>LARGE(B5:J5,1)</f>
        <v>24</v>
      </c>
      <c r="L5" s="7">
        <v>33</v>
      </c>
      <c r="M5">
        <f>IMDIV(B5,L5)*100</f>
        <v>60.606060606060595</v>
      </c>
      <c r="N5">
        <f>IMDIV(K5,L5)*100</f>
        <v>72.727272727272691</v>
      </c>
    </row>
    <row r="6" spans="1:14" x14ac:dyDescent="0.2">
      <c r="A6" s="7" t="s">
        <v>15</v>
      </c>
      <c r="B6">
        <v>10</v>
      </c>
      <c r="C6">
        <v>12</v>
      </c>
      <c r="D6">
        <v>10</v>
      </c>
      <c r="E6">
        <v>13</v>
      </c>
      <c r="F6">
        <v>20</v>
      </c>
      <c r="K6">
        <f t="shared" ref="K6:K18" si="0">LARGE(B6:J6,1)</f>
        <v>20</v>
      </c>
      <c r="L6" s="7">
        <v>15</v>
      </c>
      <c r="M6">
        <f>IMDIV(B6,L6)*100</f>
        <v>66.6666666666667</v>
      </c>
      <c r="N6">
        <f>IMDIV(K6,L6)*100</f>
        <v>133.333333333333</v>
      </c>
    </row>
    <row r="7" spans="1:14" x14ac:dyDescent="0.2">
      <c r="A7" s="7" t="s">
        <v>16</v>
      </c>
      <c r="B7">
        <v>13</v>
      </c>
      <c r="C7">
        <v>18</v>
      </c>
      <c r="D7">
        <v>13</v>
      </c>
      <c r="E7">
        <v>19</v>
      </c>
      <c r="F7">
        <v>17</v>
      </c>
      <c r="K7">
        <f t="shared" si="0"/>
        <v>19</v>
      </c>
      <c r="L7" s="7">
        <v>13</v>
      </c>
      <c r="M7">
        <f>IMDIV(B7,L7)*100</f>
        <v>100</v>
      </c>
      <c r="N7">
        <f>IMDIV(K7,L7)*100</f>
        <v>146.15384615384599</v>
      </c>
    </row>
    <row r="8" spans="1:14" x14ac:dyDescent="0.2">
      <c r="A8" s="7" t="s">
        <v>17</v>
      </c>
      <c r="B8">
        <v>8.5</v>
      </c>
      <c r="C8">
        <v>12.5</v>
      </c>
      <c r="D8">
        <v>8.5</v>
      </c>
      <c r="E8">
        <v>13.5</v>
      </c>
      <c r="F8">
        <v>13.5</v>
      </c>
      <c r="K8">
        <f t="shared" si="0"/>
        <v>13.5</v>
      </c>
      <c r="L8" s="7" t="s">
        <v>30</v>
      </c>
      <c r="M8">
        <f>IMDIV(B8,22)*100</f>
        <v>38.636363636363605</v>
      </c>
      <c r="N8">
        <f>IMDIV(K8,22)*100</f>
        <v>61.363636363636395</v>
      </c>
    </row>
    <row r="9" spans="1:14" x14ac:dyDescent="0.2">
      <c r="A9" s="7" t="s">
        <v>18</v>
      </c>
      <c r="B9">
        <v>6</v>
      </c>
      <c r="C9">
        <v>15</v>
      </c>
      <c r="D9">
        <v>6</v>
      </c>
      <c r="E9">
        <v>16</v>
      </c>
      <c r="F9">
        <v>17</v>
      </c>
      <c r="K9">
        <f t="shared" si="0"/>
        <v>17</v>
      </c>
      <c r="L9" s="7">
        <v>8</v>
      </c>
      <c r="M9">
        <f>IMDIV(B9,L9)*100</f>
        <v>75</v>
      </c>
      <c r="N9">
        <f>IMDIV(K9,L9)*100</f>
        <v>212.5</v>
      </c>
    </row>
    <row r="10" spans="1:14" x14ac:dyDescent="0.2">
      <c r="A10" s="7" t="s">
        <v>19</v>
      </c>
      <c r="B10">
        <v>10</v>
      </c>
      <c r="C10">
        <v>12.5</v>
      </c>
      <c r="D10">
        <v>10</v>
      </c>
      <c r="E10">
        <v>12.5</v>
      </c>
      <c r="F10">
        <v>15</v>
      </c>
      <c r="K10">
        <f>LARGE(B10:J10,1)</f>
        <v>15</v>
      </c>
      <c r="L10" s="7" t="s">
        <v>31</v>
      </c>
      <c r="M10">
        <f>IMDIV(B10,18)*100</f>
        <v>55.5555555555556</v>
      </c>
      <c r="N10">
        <f>IMDIV(K10,18)*100</f>
        <v>83.3333333333333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6</v>
      </c>
      <c r="C12">
        <v>7</v>
      </c>
      <c r="D12">
        <v>6</v>
      </c>
      <c r="E12">
        <v>8</v>
      </c>
      <c r="F12">
        <v>11</v>
      </c>
      <c r="K12">
        <f>LARGE(B12:J12,1)</f>
        <v>11</v>
      </c>
      <c r="L12" s="7">
        <v>12</v>
      </c>
      <c r="M12">
        <f>IMDIV(B12,34)*100</f>
        <v>17.647058823529399</v>
      </c>
      <c r="N12">
        <f>IMDIV(K12,34)*100</f>
        <v>32.352941176470601</v>
      </c>
    </row>
    <row r="13" spans="1:14" x14ac:dyDescent="0.2">
      <c r="A13" s="7" t="s">
        <v>20</v>
      </c>
      <c r="B13">
        <v>6</v>
      </c>
      <c r="C13">
        <v>8</v>
      </c>
      <c r="D13">
        <v>6</v>
      </c>
      <c r="E13">
        <v>8</v>
      </c>
      <c r="F13">
        <v>10</v>
      </c>
      <c r="K13">
        <f t="shared" si="0"/>
        <v>10</v>
      </c>
      <c r="L13" s="7">
        <v>9</v>
      </c>
      <c r="M13">
        <f>IMDIV(B13,L13)*100</f>
        <v>66.6666666666667</v>
      </c>
      <c r="N13">
        <f>IMDIV(K13,L13)*100</f>
        <v>111.111111111111</v>
      </c>
    </row>
    <row r="14" spans="1:14" x14ac:dyDescent="0.2">
      <c r="A14" s="7" t="s">
        <v>29</v>
      </c>
      <c r="B14">
        <v>8</v>
      </c>
      <c r="C14">
        <v>9</v>
      </c>
      <c r="D14">
        <v>8</v>
      </c>
      <c r="E14">
        <v>7</v>
      </c>
      <c r="F14">
        <v>9</v>
      </c>
      <c r="K14">
        <f t="shared" si="0"/>
        <v>9</v>
      </c>
      <c r="L14" s="7">
        <v>9</v>
      </c>
      <c r="M14">
        <f t="shared" ref="M14:M17" si="1">IMDIV(B14,L14)*100</f>
        <v>88.8888888888889</v>
      </c>
      <c r="N14">
        <f>IMDIV(K14,L14)*100</f>
        <v>100</v>
      </c>
    </row>
    <row r="15" spans="1:14" x14ac:dyDescent="0.2">
      <c r="A15" s="7" t="s">
        <v>26</v>
      </c>
      <c r="B15">
        <v>7</v>
      </c>
      <c r="C15">
        <v>7</v>
      </c>
      <c r="D15">
        <v>7</v>
      </c>
      <c r="E15">
        <v>5</v>
      </c>
      <c r="F15">
        <v>7</v>
      </c>
      <c r="K15">
        <f t="shared" si="0"/>
        <v>7</v>
      </c>
      <c r="L15" s="7">
        <v>10</v>
      </c>
      <c r="M15">
        <f t="shared" si="1"/>
        <v>70</v>
      </c>
      <c r="N15">
        <f t="shared" ref="N15:N17" si="2">IMDIV(K15,L15)*100</f>
        <v>70</v>
      </c>
    </row>
    <row r="16" spans="1:14" x14ac:dyDescent="0.2">
      <c r="A16" s="7" t="s">
        <v>21</v>
      </c>
      <c r="B16">
        <v>7.5</v>
      </c>
      <c r="C16">
        <v>8</v>
      </c>
      <c r="D16">
        <v>7.5</v>
      </c>
      <c r="E16">
        <v>6.5</v>
      </c>
      <c r="F16">
        <v>8</v>
      </c>
      <c r="K16">
        <f t="shared" si="0"/>
        <v>8</v>
      </c>
      <c r="L16" s="14" t="s">
        <v>12</v>
      </c>
      <c r="M16">
        <f>IMDIV(B16,8)*100</f>
        <v>93.75</v>
      </c>
      <c r="N16">
        <f>IMDIV(K16,8)*100</f>
        <v>100</v>
      </c>
    </row>
    <row r="17" spans="1:14" x14ac:dyDescent="0.2">
      <c r="A17" s="7" t="s">
        <v>27</v>
      </c>
      <c r="B17">
        <v>8</v>
      </c>
      <c r="C17">
        <v>10</v>
      </c>
      <c r="D17">
        <v>8</v>
      </c>
      <c r="E17">
        <v>10</v>
      </c>
      <c r="F17">
        <v>6.5</v>
      </c>
      <c r="K17">
        <f t="shared" si="0"/>
        <v>10</v>
      </c>
      <c r="L17" s="7">
        <v>11</v>
      </c>
      <c r="M17">
        <f t="shared" si="1"/>
        <v>72.727272727272691</v>
      </c>
      <c r="N17">
        <f t="shared" si="2"/>
        <v>90.909090909090892</v>
      </c>
    </row>
    <row r="18" spans="1:14" x14ac:dyDescent="0.2">
      <c r="A18" s="7" t="s">
        <v>24</v>
      </c>
      <c r="B18">
        <v>5</v>
      </c>
      <c r="C18">
        <v>7.5</v>
      </c>
      <c r="D18">
        <v>5</v>
      </c>
      <c r="E18">
        <v>6.5</v>
      </c>
      <c r="F18">
        <v>9.5</v>
      </c>
      <c r="K18">
        <f t="shared" si="0"/>
        <v>9.5</v>
      </c>
      <c r="L18" s="7" t="s">
        <v>32</v>
      </c>
      <c r="M18">
        <f>IMDIV(B18,6)*100</f>
        <v>83.3333333333333</v>
      </c>
      <c r="N18">
        <f>IMDIV(K18,6)*100</f>
        <v>158.333333333333</v>
      </c>
    </row>
    <row r="19" spans="1:14" x14ac:dyDescent="0.2">
      <c r="A19" s="7" t="s">
        <v>35</v>
      </c>
      <c r="M19">
        <f>AVERAGE(M4:M18)</f>
        <v>69.109046242295889</v>
      </c>
      <c r="N19">
        <f>AVERAGE(N4:N18)</f>
        <v>106.54500668309842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1" workbookViewId="0">
      <selection activeCell="F19" sqref="F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40</v>
      </c>
      <c r="D4">
        <v>40</v>
      </c>
      <c r="F4">
        <v>44</v>
      </c>
      <c r="K4">
        <f>LARGE(B4:J4,1)</f>
        <v>44</v>
      </c>
      <c r="L4" s="7">
        <v>41</v>
      </c>
      <c r="M4">
        <f>IMDIV(B4,41)*100</f>
        <v>97.560975609756099</v>
      </c>
      <c r="N4">
        <f>IMDIV(K4,41)*100</f>
        <v>107.317073170732</v>
      </c>
    </row>
    <row r="5" spans="1:14" x14ac:dyDescent="0.2">
      <c r="A5" s="7" t="s">
        <v>23</v>
      </c>
      <c r="B5">
        <v>26</v>
      </c>
      <c r="D5">
        <v>26</v>
      </c>
      <c r="F5">
        <v>30</v>
      </c>
      <c r="K5">
        <f>LARGE(B5:J5,1)</f>
        <v>30</v>
      </c>
      <c r="L5" s="7">
        <v>33</v>
      </c>
      <c r="M5">
        <f>IMDIV(B5,L5)*100</f>
        <v>78.787878787878796</v>
      </c>
      <c r="N5">
        <f>IMDIV(K5,L5)*100</f>
        <v>90.909090909090892</v>
      </c>
    </row>
    <row r="6" spans="1:14" x14ac:dyDescent="0.2">
      <c r="A6" s="7" t="s">
        <v>15</v>
      </c>
      <c r="B6">
        <v>16</v>
      </c>
      <c r="D6">
        <v>16</v>
      </c>
      <c r="F6">
        <v>19</v>
      </c>
      <c r="K6">
        <f t="shared" ref="K6:K18" si="0">LARGE(B6:J6,1)</f>
        <v>19</v>
      </c>
      <c r="L6" s="7">
        <v>15</v>
      </c>
      <c r="M6">
        <f>IMDIV(B6,L6)*100</f>
        <v>106.666666666667</v>
      </c>
      <c r="N6">
        <f>IMDIV(K6,L6)*100</f>
        <v>126.666666666667</v>
      </c>
    </row>
    <row r="7" spans="1:14" x14ac:dyDescent="0.2">
      <c r="A7" s="7" t="s">
        <v>16</v>
      </c>
      <c r="B7">
        <v>16</v>
      </c>
      <c r="D7">
        <v>16</v>
      </c>
      <c r="F7">
        <v>16</v>
      </c>
      <c r="K7">
        <f t="shared" si="0"/>
        <v>16</v>
      </c>
      <c r="L7" s="7">
        <v>13</v>
      </c>
      <c r="M7">
        <f>IMDIV(B7,L7)*100</f>
        <v>123.07692307692299</v>
      </c>
      <c r="N7">
        <f>IMDIV(K7,L7)*100</f>
        <v>123.07692307692299</v>
      </c>
    </row>
    <row r="8" spans="1:14" x14ac:dyDescent="0.2">
      <c r="A8" s="7" t="s">
        <v>17</v>
      </c>
      <c r="B8">
        <v>10</v>
      </c>
      <c r="D8">
        <v>10</v>
      </c>
      <c r="F8">
        <v>20.5</v>
      </c>
      <c r="K8">
        <f t="shared" si="0"/>
        <v>20.5</v>
      </c>
      <c r="L8" s="7" t="s">
        <v>30</v>
      </c>
      <c r="M8">
        <f>IMDIV(B8,22)*100</f>
        <v>45.454545454545496</v>
      </c>
      <c r="N8">
        <f>IMDIV(K8,22)*100</f>
        <v>93.181818181818201</v>
      </c>
    </row>
    <row r="9" spans="1:14" x14ac:dyDescent="0.2">
      <c r="A9" s="7" t="s">
        <v>18</v>
      </c>
      <c r="B9">
        <v>10</v>
      </c>
      <c r="D9">
        <v>10</v>
      </c>
      <c r="F9">
        <v>13</v>
      </c>
      <c r="K9">
        <f t="shared" si="0"/>
        <v>13</v>
      </c>
      <c r="L9" s="7">
        <v>8</v>
      </c>
      <c r="M9">
        <f>IMDIV(B9,L9)*100</f>
        <v>125</v>
      </c>
      <c r="N9">
        <f>IMDIV(K9,L9)*100</f>
        <v>162.5</v>
      </c>
    </row>
    <row r="10" spans="1:14" x14ac:dyDescent="0.2">
      <c r="A10" s="7" t="s">
        <v>19</v>
      </c>
      <c r="B10">
        <v>7.5</v>
      </c>
      <c r="D10">
        <v>7.5</v>
      </c>
      <c r="F10">
        <v>16</v>
      </c>
      <c r="K10">
        <f>LARGE(B10:J10,1)</f>
        <v>16</v>
      </c>
      <c r="L10" s="7" t="s">
        <v>31</v>
      </c>
      <c r="M10">
        <f>IMDIV(B10,18)*100</f>
        <v>41.6666666666667</v>
      </c>
      <c r="N10">
        <f>IMDIV(K10,18)*100</f>
        <v>88.8888888888889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8</v>
      </c>
      <c r="D12">
        <v>8</v>
      </c>
      <c r="F12">
        <v>12</v>
      </c>
      <c r="K12">
        <f>LARGE(B12:J12,1)</f>
        <v>12</v>
      </c>
      <c r="L12" s="7">
        <v>12</v>
      </c>
      <c r="M12">
        <f>IMDIV(B12,34)*100</f>
        <v>23.529411764705898</v>
      </c>
      <c r="N12">
        <f>IMDIV(K12,34)*100</f>
        <v>35.294117647058798</v>
      </c>
    </row>
    <row r="13" spans="1:14" x14ac:dyDescent="0.2">
      <c r="A13" s="7" t="s">
        <v>20</v>
      </c>
      <c r="B13">
        <v>7</v>
      </c>
      <c r="D13">
        <v>7</v>
      </c>
      <c r="F13">
        <v>10</v>
      </c>
      <c r="K13">
        <f t="shared" si="0"/>
        <v>10</v>
      </c>
      <c r="L13" s="7">
        <v>9</v>
      </c>
      <c r="M13">
        <f>IMDIV(B13,L13)*100</f>
        <v>77.7777777777778</v>
      </c>
      <c r="N13">
        <f>IMDIV(K13,L13)*100</f>
        <v>111.111111111111</v>
      </c>
    </row>
    <row r="14" spans="1:14" x14ac:dyDescent="0.2">
      <c r="A14" s="7" t="s">
        <v>29</v>
      </c>
      <c r="B14">
        <v>7</v>
      </c>
      <c r="D14">
        <v>7</v>
      </c>
      <c r="F14">
        <v>9</v>
      </c>
      <c r="K14">
        <f t="shared" si="0"/>
        <v>9</v>
      </c>
      <c r="L14" s="7">
        <v>9</v>
      </c>
      <c r="M14">
        <f t="shared" ref="M14:M17" si="1">IMDIV(B14,L14)*100</f>
        <v>77.7777777777778</v>
      </c>
      <c r="N14">
        <f>IMDIV(K14,L14)*100</f>
        <v>100</v>
      </c>
    </row>
    <row r="15" spans="1:14" x14ac:dyDescent="0.2">
      <c r="A15" s="7" t="s">
        <v>26</v>
      </c>
      <c r="B15">
        <v>8</v>
      </c>
      <c r="D15">
        <v>8</v>
      </c>
      <c r="F15">
        <v>10</v>
      </c>
      <c r="K15">
        <f t="shared" si="0"/>
        <v>10</v>
      </c>
      <c r="L15" s="7">
        <v>10</v>
      </c>
      <c r="M15">
        <f t="shared" si="1"/>
        <v>80</v>
      </c>
      <c r="N15">
        <f t="shared" ref="N15:N17" si="2">IMDIV(K15,L15)*100</f>
        <v>100</v>
      </c>
    </row>
    <row r="16" spans="1:14" x14ac:dyDescent="0.2">
      <c r="A16" s="7" t="s">
        <v>21</v>
      </c>
      <c r="B16">
        <v>6</v>
      </c>
      <c r="D16">
        <v>6</v>
      </c>
      <c r="F16">
        <v>8</v>
      </c>
      <c r="K16">
        <f t="shared" si="0"/>
        <v>8</v>
      </c>
      <c r="L16" s="14" t="s">
        <v>12</v>
      </c>
      <c r="M16">
        <f>IMDIV(B16,8)*100</f>
        <v>75</v>
      </c>
      <c r="N16">
        <f>IMDIV(K16,8)*100</f>
        <v>100</v>
      </c>
    </row>
    <row r="17" spans="1:14" x14ac:dyDescent="0.2">
      <c r="A17" s="7" t="s">
        <v>27</v>
      </c>
      <c r="B17">
        <v>9</v>
      </c>
      <c r="D17">
        <v>9</v>
      </c>
      <c r="F17">
        <v>12</v>
      </c>
      <c r="K17">
        <f t="shared" si="0"/>
        <v>12</v>
      </c>
      <c r="L17" s="7">
        <v>11</v>
      </c>
      <c r="M17">
        <f t="shared" si="1"/>
        <v>81.818181818181799</v>
      </c>
      <c r="N17">
        <f t="shared" si="2"/>
        <v>109.09090909090899</v>
      </c>
    </row>
    <row r="18" spans="1:14" x14ac:dyDescent="0.2">
      <c r="A18" s="7" t="s">
        <v>24</v>
      </c>
      <c r="B18">
        <v>5</v>
      </c>
      <c r="D18">
        <v>5</v>
      </c>
      <c r="F18">
        <v>8</v>
      </c>
      <c r="K18">
        <f t="shared" si="0"/>
        <v>8</v>
      </c>
      <c r="L18" s="7" t="s">
        <v>32</v>
      </c>
      <c r="M18">
        <f>IMDIV(B18,6)*100</f>
        <v>83.3333333333333</v>
      </c>
      <c r="N18">
        <f>IMDIV(K18,6)*100</f>
        <v>133.333333333333</v>
      </c>
    </row>
    <row r="19" spans="1:14" x14ac:dyDescent="0.2">
      <c r="A19" s="7" t="s">
        <v>35</v>
      </c>
      <c r="M19">
        <f>AVERAGE(M4:M18)</f>
        <v>79.81786705244383</v>
      </c>
      <c r="N19">
        <f>AVERAGE(N4:N18)</f>
        <v>105.81213800546655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J28" sqref="J28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35</v>
      </c>
      <c r="D4">
        <v>35</v>
      </c>
      <c r="E4">
        <v>37</v>
      </c>
      <c r="K4">
        <f>LARGE(B4:J4,1)</f>
        <v>37</v>
      </c>
      <c r="L4" s="7">
        <v>41</v>
      </c>
      <c r="M4">
        <f>IMDIV(B4,41)*100</f>
        <v>85.365853658536594</v>
      </c>
      <c r="N4">
        <f>IMDIV(K4,41)*100</f>
        <v>90.24390243902441</v>
      </c>
    </row>
    <row r="5" spans="1:14" x14ac:dyDescent="0.2">
      <c r="A5" s="7" t="s">
        <v>23</v>
      </c>
      <c r="B5">
        <v>25</v>
      </c>
      <c r="D5">
        <v>25</v>
      </c>
      <c r="E5">
        <v>25</v>
      </c>
      <c r="K5">
        <f>LARGE(B5:J5,1)</f>
        <v>25</v>
      </c>
      <c r="L5" s="7">
        <v>33</v>
      </c>
      <c r="M5">
        <f>IMDIV(B5,L5)*100</f>
        <v>75.757575757575808</v>
      </c>
      <c r="N5">
        <f>IMDIV(K5,L5)*100</f>
        <v>75.757575757575808</v>
      </c>
    </row>
    <row r="6" spans="1:14" x14ac:dyDescent="0.2">
      <c r="A6" s="7" t="s">
        <v>15</v>
      </c>
      <c r="B6">
        <v>16</v>
      </c>
      <c r="D6">
        <v>16</v>
      </c>
      <c r="E6">
        <v>15</v>
      </c>
      <c r="K6">
        <f t="shared" ref="K6:K18" si="0">LARGE(B6:J6,1)</f>
        <v>16</v>
      </c>
      <c r="L6" s="7">
        <v>15</v>
      </c>
      <c r="M6">
        <f>IMDIV(B6,L6)*100</f>
        <v>106.666666666667</v>
      </c>
      <c r="N6">
        <f>IMDIV(K6,L6)*100</f>
        <v>106.666666666667</v>
      </c>
    </row>
    <row r="7" spans="1:14" x14ac:dyDescent="0.2">
      <c r="A7" s="7" t="s">
        <v>16</v>
      </c>
      <c r="B7">
        <v>18</v>
      </c>
      <c r="D7">
        <v>18</v>
      </c>
      <c r="E7">
        <v>13</v>
      </c>
      <c r="K7">
        <f t="shared" si="0"/>
        <v>18</v>
      </c>
      <c r="L7" s="7">
        <v>13</v>
      </c>
      <c r="M7">
        <f>IMDIV(B7,L7)*100</f>
        <v>138.461538461538</v>
      </c>
      <c r="N7">
        <f>IMDIV(K7,L7)*100</f>
        <v>138.461538461538</v>
      </c>
    </row>
    <row r="8" spans="1:14" x14ac:dyDescent="0.2">
      <c r="A8" s="7" t="s">
        <v>17</v>
      </c>
      <c r="B8">
        <v>10.5</v>
      </c>
      <c r="D8">
        <v>10.5</v>
      </c>
      <c r="E8">
        <v>10.5</v>
      </c>
      <c r="K8">
        <f t="shared" si="0"/>
        <v>10.5</v>
      </c>
      <c r="L8" s="7" t="s">
        <v>30</v>
      </c>
      <c r="M8">
        <f>IMDIV(B8,22)*100</f>
        <v>47.727272727272698</v>
      </c>
      <c r="N8">
        <f>IMDIV(K8,22)*100</f>
        <v>47.727272727272698</v>
      </c>
    </row>
    <row r="9" spans="1:14" x14ac:dyDescent="0.2">
      <c r="A9" s="7" t="s">
        <v>18</v>
      </c>
      <c r="B9">
        <v>8</v>
      </c>
      <c r="D9">
        <v>8</v>
      </c>
      <c r="E9">
        <v>8</v>
      </c>
      <c r="K9">
        <f t="shared" si="0"/>
        <v>8</v>
      </c>
      <c r="L9" s="7">
        <v>8</v>
      </c>
      <c r="M9">
        <f>IMDIV(B9,L9)*100</f>
        <v>100</v>
      </c>
      <c r="N9">
        <f>IMDIV(K9,L9)*100</f>
        <v>100</v>
      </c>
    </row>
    <row r="10" spans="1:14" x14ac:dyDescent="0.2">
      <c r="A10" s="7" t="s">
        <v>19</v>
      </c>
      <c r="B10">
        <v>9.5</v>
      </c>
      <c r="D10">
        <v>9.5</v>
      </c>
      <c r="E10">
        <v>7</v>
      </c>
      <c r="K10">
        <f>LARGE(B10:J10,1)</f>
        <v>9.5</v>
      </c>
      <c r="L10" s="7" t="s">
        <v>31</v>
      </c>
      <c r="M10">
        <f>IMDIV(B10,18)*100</f>
        <v>52.7777777777778</v>
      </c>
      <c r="N10">
        <f>IMDIV(K10,18)*100</f>
        <v>52.7777777777778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12</v>
      </c>
      <c r="D12">
        <v>12</v>
      </c>
      <c r="E12">
        <v>12</v>
      </c>
      <c r="K12">
        <f>LARGE(B12:J12,1)</f>
        <v>12</v>
      </c>
      <c r="L12" s="7">
        <v>12</v>
      </c>
      <c r="M12">
        <f>IMDIV(B12,34)*100</f>
        <v>35.294117647058798</v>
      </c>
      <c r="N12">
        <f>IMDIV(K12,34)*100</f>
        <v>35.294117647058798</v>
      </c>
    </row>
    <row r="13" spans="1:14" x14ac:dyDescent="0.2">
      <c r="A13" s="7" t="s">
        <v>20</v>
      </c>
      <c r="B13">
        <v>7</v>
      </c>
      <c r="D13">
        <v>7</v>
      </c>
      <c r="E13">
        <v>8</v>
      </c>
      <c r="K13">
        <f t="shared" si="0"/>
        <v>8</v>
      </c>
      <c r="L13" s="7">
        <v>9</v>
      </c>
      <c r="M13">
        <f>IMDIV(B13,L13)*100</f>
        <v>77.7777777777778</v>
      </c>
      <c r="N13">
        <f>IMDIV(K13,L13)*100</f>
        <v>88.8888888888889</v>
      </c>
    </row>
    <row r="14" spans="1:14" x14ac:dyDescent="0.2">
      <c r="A14" s="7" t="s">
        <v>29</v>
      </c>
      <c r="B14">
        <v>5</v>
      </c>
      <c r="D14">
        <v>5</v>
      </c>
      <c r="E14">
        <v>6</v>
      </c>
      <c r="K14">
        <f t="shared" si="0"/>
        <v>6</v>
      </c>
      <c r="L14" s="7">
        <v>9</v>
      </c>
      <c r="M14">
        <f t="shared" ref="M14:M17" si="1">IMDIV(B14,L14)*100</f>
        <v>55.5555555555556</v>
      </c>
      <c r="N14">
        <f>IMDIV(K14,L14)*100</f>
        <v>66.6666666666667</v>
      </c>
    </row>
    <row r="15" spans="1:14" x14ac:dyDescent="0.2">
      <c r="A15" s="7" t="s">
        <v>26</v>
      </c>
      <c r="B15">
        <v>8</v>
      </c>
      <c r="D15">
        <v>8</v>
      </c>
      <c r="E15">
        <v>9</v>
      </c>
      <c r="K15">
        <f t="shared" si="0"/>
        <v>9</v>
      </c>
      <c r="L15" s="7">
        <v>10</v>
      </c>
      <c r="M15">
        <f t="shared" si="1"/>
        <v>80</v>
      </c>
      <c r="N15">
        <f t="shared" ref="N15:N17" si="2">IMDIV(K15,L15)*100</f>
        <v>90</v>
      </c>
    </row>
    <row r="16" spans="1:14" x14ac:dyDescent="0.2">
      <c r="A16" s="7" t="s">
        <v>21</v>
      </c>
      <c r="B16">
        <v>6.5</v>
      </c>
      <c r="D16">
        <v>6.5</v>
      </c>
      <c r="E16">
        <v>7.5</v>
      </c>
      <c r="K16">
        <f t="shared" si="0"/>
        <v>7.5</v>
      </c>
      <c r="L16" s="14" t="s">
        <v>12</v>
      </c>
      <c r="M16">
        <f>IMDIV(B16,8)*100</f>
        <v>81.25</v>
      </c>
      <c r="N16">
        <f>IMDIV(K16,8)*100</f>
        <v>93.75</v>
      </c>
    </row>
    <row r="17" spans="1:14" x14ac:dyDescent="0.2">
      <c r="A17" s="7" t="s">
        <v>27</v>
      </c>
      <c r="B17">
        <v>12</v>
      </c>
      <c r="D17">
        <v>12</v>
      </c>
      <c r="E17">
        <v>12</v>
      </c>
      <c r="K17">
        <f t="shared" si="0"/>
        <v>12</v>
      </c>
      <c r="L17" s="7">
        <v>11</v>
      </c>
      <c r="M17">
        <f t="shared" si="1"/>
        <v>109.09090909090899</v>
      </c>
      <c r="N17">
        <f t="shared" si="2"/>
        <v>109.09090909090899</v>
      </c>
    </row>
    <row r="18" spans="1:14" x14ac:dyDescent="0.2">
      <c r="A18" s="7" t="s">
        <v>24</v>
      </c>
      <c r="B18">
        <v>5.5</v>
      </c>
      <c r="D18">
        <v>5.5</v>
      </c>
      <c r="E18">
        <v>6</v>
      </c>
      <c r="K18">
        <f t="shared" si="0"/>
        <v>6</v>
      </c>
      <c r="L18" s="7" t="s">
        <v>32</v>
      </c>
      <c r="M18">
        <f>IMDIV(B18,6)*100</f>
        <v>91.6666666666667</v>
      </c>
      <c r="N18">
        <f>IMDIV(K18,6)*100</f>
        <v>100</v>
      </c>
    </row>
    <row r="19" spans="1:14" x14ac:dyDescent="0.2">
      <c r="A19" s="7" t="s">
        <v>35</v>
      </c>
      <c r="M19">
        <f>AVERAGE(M4:M18)</f>
        <v>81.242265127666855</v>
      </c>
      <c r="N19">
        <f>AVERAGE(N4:N18)</f>
        <v>85.380379723098514</v>
      </c>
    </row>
    <row r="28" spans="1:14" x14ac:dyDescent="0.2">
      <c r="J28" t="s">
        <v>70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H26" sqref="H26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45</v>
      </c>
      <c r="D4">
        <v>45</v>
      </c>
      <c r="K4">
        <f>LARGE(B4:J4,1)</f>
        <v>45</v>
      </c>
      <c r="L4" s="7">
        <v>41</v>
      </c>
      <c r="M4">
        <f>IMDIV(B4,41)*100</f>
        <v>109.756097560976</v>
      </c>
      <c r="N4">
        <f>IMDIV(K4,41)*100</f>
        <v>109.756097560976</v>
      </c>
    </row>
    <row r="5" spans="1:14" x14ac:dyDescent="0.2">
      <c r="A5" s="7" t="s">
        <v>23</v>
      </c>
      <c r="B5">
        <v>27</v>
      </c>
      <c r="D5">
        <v>27</v>
      </c>
      <c r="K5">
        <f>LARGE(B5:J5,1)</f>
        <v>27</v>
      </c>
      <c r="L5" s="7">
        <v>33</v>
      </c>
      <c r="M5">
        <f>IMDIV(B5,L5)*100</f>
        <v>81.818181818181799</v>
      </c>
      <c r="N5">
        <f>IMDIV(K5,L5)*100</f>
        <v>81.818181818181799</v>
      </c>
    </row>
    <row r="6" spans="1:14" x14ac:dyDescent="0.2">
      <c r="A6" s="7" t="s">
        <v>15</v>
      </c>
      <c r="B6">
        <v>16</v>
      </c>
      <c r="D6">
        <v>16</v>
      </c>
      <c r="K6">
        <f t="shared" ref="K6:K18" si="0">LARGE(B6:J6,1)</f>
        <v>16</v>
      </c>
      <c r="L6" s="7">
        <v>15</v>
      </c>
      <c r="M6">
        <f>IMDIV(B6,L6)*100</f>
        <v>106.666666666667</v>
      </c>
      <c r="N6">
        <f>IMDIV(K6,L6)*100</f>
        <v>106.666666666667</v>
      </c>
    </row>
    <row r="7" spans="1:14" x14ac:dyDescent="0.2">
      <c r="A7" s="7" t="s">
        <v>16</v>
      </c>
      <c r="B7">
        <v>18</v>
      </c>
      <c r="D7">
        <v>18</v>
      </c>
      <c r="K7">
        <f t="shared" si="0"/>
        <v>18</v>
      </c>
      <c r="L7" s="7">
        <v>13</v>
      </c>
      <c r="M7">
        <f>IMDIV(B7,L7)*100</f>
        <v>138.461538461538</v>
      </c>
      <c r="N7">
        <f>IMDIV(K7,L7)*100</f>
        <v>138.461538461538</v>
      </c>
    </row>
    <row r="8" spans="1:14" x14ac:dyDescent="0.2">
      <c r="A8" s="7" t="s">
        <v>17</v>
      </c>
      <c r="B8">
        <v>21.5</v>
      </c>
      <c r="D8">
        <v>21.5</v>
      </c>
      <c r="K8">
        <f t="shared" si="0"/>
        <v>21.5</v>
      </c>
      <c r="L8" s="7" t="s">
        <v>30</v>
      </c>
      <c r="M8">
        <f>IMDIV(B8,22)*100</f>
        <v>97.727272727272691</v>
      </c>
      <c r="N8">
        <f>IMDIV(K8,22)*100</f>
        <v>97.727272727272691</v>
      </c>
    </row>
    <row r="9" spans="1:14" x14ac:dyDescent="0.2">
      <c r="A9" s="7" t="s">
        <v>18</v>
      </c>
      <c r="B9">
        <v>10</v>
      </c>
      <c r="D9">
        <v>10</v>
      </c>
      <c r="K9">
        <f t="shared" si="0"/>
        <v>10</v>
      </c>
      <c r="L9" s="7">
        <v>8</v>
      </c>
      <c r="M9">
        <f>IMDIV(B9,L9)*100</f>
        <v>125</v>
      </c>
      <c r="N9">
        <f>IMDIV(K9,L9)*100</f>
        <v>125</v>
      </c>
    </row>
    <row r="10" spans="1:14" x14ac:dyDescent="0.2">
      <c r="A10" s="7" t="s">
        <v>19</v>
      </c>
      <c r="B10">
        <v>13</v>
      </c>
      <c r="D10">
        <v>13</v>
      </c>
      <c r="K10">
        <f>LARGE(B10:J10,1)</f>
        <v>13</v>
      </c>
      <c r="L10" s="7" t="s">
        <v>31</v>
      </c>
      <c r="M10">
        <f>IMDIV(B10,18)*100</f>
        <v>72.2222222222222</v>
      </c>
      <c r="N10">
        <f>IMDIV(K10,18)*100</f>
        <v>72.2222222222222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14</v>
      </c>
      <c r="D12">
        <v>14</v>
      </c>
      <c r="K12">
        <f>LARGE(B12:J12,1)</f>
        <v>14</v>
      </c>
      <c r="L12" s="7">
        <v>12</v>
      </c>
      <c r="M12">
        <f>IMDIV(B12,34)*100</f>
        <v>41.176470588235297</v>
      </c>
      <c r="N12">
        <f>IMDIV(K12,34)*100</f>
        <v>41.176470588235297</v>
      </c>
    </row>
    <row r="13" spans="1:14" x14ac:dyDescent="0.2">
      <c r="A13" s="7" t="s">
        <v>20</v>
      </c>
      <c r="B13">
        <v>11</v>
      </c>
      <c r="D13">
        <v>11</v>
      </c>
      <c r="K13">
        <f t="shared" si="0"/>
        <v>11</v>
      </c>
      <c r="L13" s="7">
        <v>9</v>
      </c>
      <c r="M13">
        <f>IMDIV(B13,L13)*100</f>
        <v>122.22222222222202</v>
      </c>
      <c r="N13">
        <f>IMDIV(K13,L13)*100</f>
        <v>122.22222222222202</v>
      </c>
    </row>
    <row r="14" spans="1:14" x14ac:dyDescent="0.2">
      <c r="A14" s="7" t="s">
        <v>29</v>
      </c>
      <c r="B14">
        <v>8</v>
      </c>
      <c r="D14">
        <v>8</v>
      </c>
      <c r="K14">
        <f t="shared" si="0"/>
        <v>8</v>
      </c>
      <c r="L14" s="7">
        <v>9</v>
      </c>
      <c r="M14">
        <f t="shared" ref="M14:M17" si="1">IMDIV(B14,L14)*100</f>
        <v>88.8888888888889</v>
      </c>
      <c r="N14">
        <f>IMDIV(K14,L14)*100</f>
        <v>88.8888888888889</v>
      </c>
    </row>
    <row r="15" spans="1:14" x14ac:dyDescent="0.2">
      <c r="A15" s="7" t="s">
        <v>26</v>
      </c>
      <c r="B15">
        <v>11</v>
      </c>
      <c r="D15">
        <v>11</v>
      </c>
      <c r="K15">
        <f t="shared" si="0"/>
        <v>11</v>
      </c>
      <c r="L15" s="7">
        <v>10</v>
      </c>
      <c r="M15">
        <f t="shared" si="1"/>
        <v>110.00000000000001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>
        <v>9</v>
      </c>
      <c r="D16">
        <v>9</v>
      </c>
      <c r="K16">
        <f t="shared" si="0"/>
        <v>9</v>
      </c>
      <c r="L16" s="14" t="s">
        <v>12</v>
      </c>
      <c r="M16">
        <f>IMDIV(B16,8)*100</f>
        <v>112.5</v>
      </c>
      <c r="N16">
        <f>IMDIV(K16,8)*100</f>
        <v>112.5</v>
      </c>
    </row>
    <row r="17" spans="1:14" x14ac:dyDescent="0.2">
      <c r="A17" s="7" t="s">
        <v>27</v>
      </c>
      <c r="B17">
        <v>15</v>
      </c>
      <c r="D17">
        <v>15</v>
      </c>
      <c r="K17">
        <f t="shared" si="0"/>
        <v>15</v>
      </c>
      <c r="L17" s="7">
        <v>11</v>
      </c>
      <c r="M17">
        <f t="shared" si="1"/>
        <v>136.363636363636</v>
      </c>
      <c r="N17">
        <f t="shared" si="2"/>
        <v>136.363636363636</v>
      </c>
    </row>
    <row r="18" spans="1:14" x14ac:dyDescent="0.2">
      <c r="A18" s="7" t="s">
        <v>24</v>
      </c>
      <c r="B18">
        <v>7.5</v>
      </c>
      <c r="D18">
        <v>7.5</v>
      </c>
      <c r="K18">
        <f t="shared" si="0"/>
        <v>7.5</v>
      </c>
      <c r="L18" s="7" t="s">
        <v>32</v>
      </c>
      <c r="M18">
        <f>IMDIV(B18,6)*100</f>
        <v>125</v>
      </c>
      <c r="N18">
        <f>IMDIV(K18,6)*100</f>
        <v>125</v>
      </c>
    </row>
    <row r="19" spans="1:14" x14ac:dyDescent="0.2">
      <c r="A19" s="7" t="s">
        <v>35</v>
      </c>
      <c r="M19">
        <f>AVERAGE(M4:M18)</f>
        <v>104.84308553713142</v>
      </c>
      <c r="N19">
        <f>AVERAGE(N4:N18)</f>
        <v>104.84308553713142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E19" sqref="E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>
        <v>47</v>
      </c>
      <c r="D4">
        <v>47</v>
      </c>
      <c r="E4">
        <v>48</v>
      </c>
      <c r="K4">
        <f>LARGE(B4:J4,1)</f>
        <v>48</v>
      </c>
      <c r="L4" s="7">
        <v>41</v>
      </c>
      <c r="M4">
        <f>IMDIV(B4,41)*100</f>
        <v>114.63414634146301</v>
      </c>
      <c r="N4">
        <f>IMDIV(K4,41)*100</f>
        <v>117.07317073170699</v>
      </c>
    </row>
    <row r="5" spans="1:14" x14ac:dyDescent="0.2">
      <c r="A5" s="7" t="s">
        <v>23</v>
      </c>
      <c r="B5">
        <v>21</v>
      </c>
      <c r="D5">
        <v>21</v>
      </c>
      <c r="E5">
        <v>22</v>
      </c>
      <c r="K5">
        <f>LARGE(B5:J5,1)</f>
        <v>22</v>
      </c>
      <c r="L5" s="7">
        <v>33</v>
      </c>
      <c r="M5">
        <f>IMDIV(B5,L5)*100</f>
        <v>63.636363636363605</v>
      </c>
      <c r="N5">
        <f>IMDIV(K5,L5)*100</f>
        <v>66.6666666666667</v>
      </c>
    </row>
    <row r="6" spans="1:14" x14ac:dyDescent="0.2">
      <c r="A6" s="7" t="s">
        <v>15</v>
      </c>
      <c r="B6">
        <v>16</v>
      </c>
      <c r="D6">
        <v>16</v>
      </c>
      <c r="E6">
        <v>22</v>
      </c>
      <c r="K6">
        <f t="shared" ref="K6:K18" si="0">LARGE(B6:J6,1)</f>
        <v>22</v>
      </c>
      <c r="L6" s="7">
        <v>15</v>
      </c>
      <c r="M6">
        <f>IMDIV(B6,L6)*100</f>
        <v>106.666666666667</v>
      </c>
      <c r="N6">
        <f>IMDIV(K6,L6)*100</f>
        <v>146.666666666667</v>
      </c>
    </row>
    <row r="7" spans="1:14" x14ac:dyDescent="0.2">
      <c r="A7" s="7" t="s">
        <v>16</v>
      </c>
      <c r="B7">
        <v>19</v>
      </c>
      <c r="D7">
        <v>19</v>
      </c>
      <c r="E7">
        <v>21</v>
      </c>
      <c r="K7">
        <f t="shared" si="0"/>
        <v>21</v>
      </c>
      <c r="L7" s="7">
        <v>13</v>
      </c>
      <c r="M7">
        <f>IMDIV(B7,L7)*100</f>
        <v>146.15384615384599</v>
      </c>
      <c r="N7">
        <f>IMDIV(K7,L7)*100</f>
        <v>161.538461538462</v>
      </c>
    </row>
    <row r="8" spans="1:14" x14ac:dyDescent="0.2">
      <c r="A8" s="7" t="s">
        <v>17</v>
      </c>
      <c r="B8">
        <v>12</v>
      </c>
      <c r="D8">
        <v>12</v>
      </c>
      <c r="E8">
        <v>20.5</v>
      </c>
      <c r="K8">
        <f t="shared" si="0"/>
        <v>20.5</v>
      </c>
      <c r="L8" s="7" t="s">
        <v>30</v>
      </c>
      <c r="M8">
        <f>IMDIV(B8,22)*100</f>
        <v>54.545454545454497</v>
      </c>
      <c r="N8">
        <f>IMDIV(K8,22)*100</f>
        <v>93.181818181818201</v>
      </c>
    </row>
    <row r="9" spans="1:14" x14ac:dyDescent="0.2">
      <c r="A9" s="7" t="s">
        <v>18</v>
      </c>
      <c r="B9">
        <v>11</v>
      </c>
      <c r="D9">
        <v>11</v>
      </c>
      <c r="E9">
        <v>14</v>
      </c>
      <c r="K9">
        <f t="shared" si="0"/>
        <v>14</v>
      </c>
      <c r="L9" s="7">
        <v>8</v>
      </c>
      <c r="M9">
        <f>IMDIV(B9,L9)*100</f>
        <v>137.5</v>
      </c>
      <c r="N9">
        <f>IMDIV(K9,L9)*100</f>
        <v>175</v>
      </c>
    </row>
    <row r="10" spans="1:14" x14ac:dyDescent="0.2">
      <c r="A10" s="7" t="s">
        <v>19</v>
      </c>
      <c r="B10">
        <v>10.5</v>
      </c>
      <c r="D10">
        <v>10.5</v>
      </c>
      <c r="E10">
        <v>14</v>
      </c>
      <c r="K10">
        <f>LARGE(B10:J10,1)</f>
        <v>14</v>
      </c>
      <c r="L10" s="7" t="s">
        <v>31</v>
      </c>
      <c r="M10">
        <f>IMDIV(B10,18)*100</f>
        <v>58.3333333333333</v>
      </c>
      <c r="N10">
        <f>IMDIV(K10,18)*100</f>
        <v>77.7777777777778</v>
      </c>
    </row>
    <row r="11" spans="1:14" x14ac:dyDescent="0.2">
      <c r="A11" s="7"/>
      <c r="L11" s="7"/>
    </row>
    <row r="12" spans="1:14" x14ac:dyDescent="0.2">
      <c r="A12" s="7" t="s">
        <v>28</v>
      </c>
      <c r="B12">
        <v>9</v>
      </c>
      <c r="D12">
        <v>9</v>
      </c>
      <c r="E12">
        <v>11</v>
      </c>
      <c r="K12">
        <f>LARGE(B12:J12,1)</f>
        <v>11</v>
      </c>
      <c r="L12" s="7">
        <v>12</v>
      </c>
      <c r="M12">
        <f>IMDIV(B12,34)*100</f>
        <v>26.470588235294102</v>
      </c>
      <c r="N12">
        <f>IMDIV(K12,34)*100</f>
        <v>32.352941176470601</v>
      </c>
    </row>
    <row r="13" spans="1:14" x14ac:dyDescent="0.2">
      <c r="A13" s="7" t="s">
        <v>20</v>
      </c>
      <c r="B13">
        <v>10</v>
      </c>
      <c r="D13">
        <v>10</v>
      </c>
      <c r="E13">
        <v>12</v>
      </c>
      <c r="K13">
        <f t="shared" si="0"/>
        <v>12</v>
      </c>
      <c r="L13" s="7">
        <v>9</v>
      </c>
      <c r="M13">
        <f>IMDIV(B13,L13)*100</f>
        <v>111.111111111111</v>
      </c>
      <c r="N13">
        <f>IMDIV(K13,L13)*100</f>
        <v>133.333333333333</v>
      </c>
    </row>
    <row r="14" spans="1:14" x14ac:dyDescent="0.2">
      <c r="A14" s="7" t="s">
        <v>29</v>
      </c>
      <c r="B14">
        <v>7</v>
      </c>
      <c r="D14">
        <v>7</v>
      </c>
      <c r="E14">
        <v>8</v>
      </c>
      <c r="K14">
        <f t="shared" si="0"/>
        <v>8</v>
      </c>
      <c r="L14" s="7">
        <v>9</v>
      </c>
      <c r="M14">
        <f t="shared" ref="M14:M17" si="1">IMDIV(B14,L14)*100</f>
        <v>77.7777777777778</v>
      </c>
      <c r="N14">
        <f>IMDIV(K14,L14)*100</f>
        <v>88.8888888888889</v>
      </c>
    </row>
    <row r="15" spans="1:14" x14ac:dyDescent="0.2">
      <c r="A15" s="7" t="s">
        <v>26</v>
      </c>
      <c r="B15">
        <v>9</v>
      </c>
      <c r="D15">
        <v>9</v>
      </c>
      <c r="E15">
        <v>9</v>
      </c>
      <c r="K15">
        <f t="shared" si="0"/>
        <v>9</v>
      </c>
      <c r="L15" s="7">
        <v>10</v>
      </c>
      <c r="M15">
        <f t="shared" si="1"/>
        <v>90</v>
      </c>
      <c r="N15">
        <f t="shared" ref="N15:N17" si="2">IMDIV(K15,L15)*100</f>
        <v>90</v>
      </c>
    </row>
    <row r="16" spans="1:14" x14ac:dyDescent="0.2">
      <c r="A16" s="7" t="s">
        <v>21</v>
      </c>
      <c r="B16">
        <v>5.5</v>
      </c>
      <c r="D16">
        <v>5.5</v>
      </c>
      <c r="E16">
        <v>6.5</v>
      </c>
      <c r="K16">
        <f t="shared" si="0"/>
        <v>6.5</v>
      </c>
      <c r="L16" s="14" t="s">
        <v>12</v>
      </c>
      <c r="M16">
        <f>IMDIV(B16,8)*100</f>
        <v>68.75</v>
      </c>
      <c r="N16">
        <f>IMDIV(K16,8)*100</f>
        <v>81.25</v>
      </c>
    </row>
    <row r="17" spans="1:14" x14ac:dyDescent="0.2">
      <c r="A17" s="7" t="s">
        <v>27</v>
      </c>
      <c r="B17">
        <v>11</v>
      </c>
      <c r="D17">
        <v>11</v>
      </c>
      <c r="E17">
        <v>12</v>
      </c>
      <c r="K17">
        <f t="shared" si="0"/>
        <v>12</v>
      </c>
      <c r="L17" s="7">
        <v>11</v>
      </c>
      <c r="M17">
        <f t="shared" si="1"/>
        <v>100</v>
      </c>
      <c r="N17">
        <f t="shared" si="2"/>
        <v>109.09090909090899</v>
      </c>
    </row>
    <row r="18" spans="1:14" x14ac:dyDescent="0.2">
      <c r="A18" s="7" t="s">
        <v>24</v>
      </c>
      <c r="B18">
        <v>7.5</v>
      </c>
      <c r="D18">
        <v>7.5</v>
      </c>
      <c r="E18">
        <v>7.5</v>
      </c>
      <c r="K18">
        <f t="shared" si="0"/>
        <v>7.5</v>
      </c>
      <c r="L18" s="7" t="s">
        <v>32</v>
      </c>
      <c r="M18">
        <f>IMDIV(B18,6)*100</f>
        <v>125</v>
      </c>
      <c r="N18">
        <f>IMDIV(K18,6)*100</f>
        <v>125</v>
      </c>
    </row>
    <row r="19" spans="1:14" x14ac:dyDescent="0.2">
      <c r="A19" s="7" t="s">
        <v>35</v>
      </c>
      <c r="M19">
        <f>AVERAGE(M4:M18)</f>
        <v>91.469949128665021</v>
      </c>
      <c r="N19">
        <f>AVERAGE(N4:N18)</f>
        <v>106.98718814662145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workbookViewId="0">
      <selection activeCell="E19" sqref="E19"/>
    </sheetView>
  </sheetViews>
  <sheetFormatPr baseColWidth="10" defaultColWidth="8.83203125" defaultRowHeight="15" x14ac:dyDescent="0.2"/>
  <cols>
    <col min="1" max="1" width="31.1640625" style="1" customWidth="1"/>
    <col min="2" max="2" width="6.83203125" style="13" customWidth="1"/>
    <col min="3" max="10" width="7.1640625" customWidth="1"/>
    <col min="11" max="11" width="5.5" customWidth="1"/>
    <col min="12" max="12" width="6.5" customWidth="1"/>
    <col min="13" max="13" width="7.6640625" customWidth="1"/>
    <col min="14" max="14" width="6.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23</v>
      </c>
      <c r="D4">
        <v>38</v>
      </c>
      <c r="E4">
        <v>27</v>
      </c>
      <c r="K4">
        <f>LARGE(B4:J4,1)</f>
        <v>38</v>
      </c>
      <c r="L4" s="7">
        <v>41</v>
      </c>
      <c r="M4">
        <f>IMDIV(B4,41)*100</f>
        <v>56.097560975609795</v>
      </c>
      <c r="N4">
        <f>IMDIV(K4,41)*100</f>
        <v>92.682926829268297</v>
      </c>
    </row>
    <row r="5" spans="1:14" x14ac:dyDescent="0.2">
      <c r="A5" s="7" t="s">
        <v>23</v>
      </c>
      <c r="B5" s="8">
        <v>30</v>
      </c>
      <c r="D5">
        <v>20</v>
      </c>
      <c r="E5">
        <v>19</v>
      </c>
      <c r="K5">
        <f>LARGE(B5:J5,1)</f>
        <v>30</v>
      </c>
      <c r="L5" s="7">
        <v>33</v>
      </c>
      <c r="M5">
        <f>IMDIV(B5,L5)*100</f>
        <v>90.909090909090892</v>
      </c>
      <c r="N5">
        <f>IMDIV(K5,L5)*100</f>
        <v>90.909090909090892</v>
      </c>
    </row>
    <row r="6" spans="1:14" x14ac:dyDescent="0.2">
      <c r="A6" s="7" t="s">
        <v>15</v>
      </c>
      <c r="B6" s="8">
        <v>20</v>
      </c>
      <c r="D6">
        <v>20</v>
      </c>
      <c r="E6">
        <v>13</v>
      </c>
      <c r="K6">
        <f t="shared" ref="K6:K18" si="0">LARGE(B6:J6,1)</f>
        <v>20</v>
      </c>
      <c r="L6" s="7">
        <v>15</v>
      </c>
      <c r="M6">
        <f>IMDIV(B6,L6)*100</f>
        <v>133.333333333333</v>
      </c>
      <c r="N6">
        <f>IMDIV(K6,L6)*100</f>
        <v>133.333333333333</v>
      </c>
    </row>
    <row r="7" spans="1:14" x14ac:dyDescent="0.2">
      <c r="A7" s="7" t="s">
        <v>16</v>
      </c>
      <c r="B7" s="8">
        <v>11</v>
      </c>
      <c r="D7">
        <v>8</v>
      </c>
      <c r="E7">
        <v>10</v>
      </c>
      <c r="K7">
        <f t="shared" si="0"/>
        <v>11</v>
      </c>
      <c r="L7" s="7">
        <v>13</v>
      </c>
      <c r="M7">
        <f>IMDIV(B7,L7)*100</f>
        <v>84.615384615384599</v>
      </c>
      <c r="N7">
        <f>IMDIV(K7,L7)*100</f>
        <v>84.615384615384599</v>
      </c>
    </row>
    <row r="8" spans="1:14" x14ac:dyDescent="0.2">
      <c r="A8" s="7" t="s">
        <v>17</v>
      </c>
      <c r="B8" s="8">
        <v>6</v>
      </c>
      <c r="D8">
        <v>7</v>
      </c>
      <c r="E8">
        <v>10</v>
      </c>
      <c r="K8">
        <f t="shared" si="0"/>
        <v>10</v>
      </c>
      <c r="L8" s="7" t="s">
        <v>30</v>
      </c>
      <c r="M8">
        <f>IMDIV(B8,22)*100</f>
        <v>27.272727272727298</v>
      </c>
      <c r="N8">
        <f>IMDIV(K8,22)*100</f>
        <v>45.454545454545496</v>
      </c>
    </row>
    <row r="9" spans="1:14" x14ac:dyDescent="0.2">
      <c r="A9" s="7" t="s">
        <v>18</v>
      </c>
      <c r="B9" s="8">
        <v>9</v>
      </c>
      <c r="D9">
        <v>5</v>
      </c>
      <c r="E9">
        <v>6.5</v>
      </c>
      <c r="K9">
        <f t="shared" si="0"/>
        <v>9</v>
      </c>
      <c r="L9" s="7">
        <v>8</v>
      </c>
      <c r="M9">
        <f>IMDIV(B9,L9)*100</f>
        <v>112.5</v>
      </c>
      <c r="N9">
        <f>IMDIV(K9,L9)*100</f>
        <v>112.5</v>
      </c>
    </row>
    <row r="10" spans="1:14" x14ac:dyDescent="0.2">
      <c r="A10" s="7" t="s">
        <v>19</v>
      </c>
      <c r="B10" s="8">
        <v>7</v>
      </c>
      <c r="D10">
        <v>8</v>
      </c>
      <c r="E10">
        <v>0.5</v>
      </c>
      <c r="K10">
        <f>LARGE(B10:J10,1)</f>
        <v>8</v>
      </c>
      <c r="L10" s="7" t="s">
        <v>31</v>
      </c>
      <c r="M10">
        <f>IMDIV(B10,18)*100</f>
        <v>38.8888888888889</v>
      </c>
      <c r="N10">
        <f>IMDIV(K10,18)*100</f>
        <v>44.4444444444444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6</v>
      </c>
      <c r="D12">
        <v>9</v>
      </c>
      <c r="E12">
        <v>9</v>
      </c>
      <c r="K12">
        <f>LARGE(B12:J12,1)</f>
        <v>9</v>
      </c>
      <c r="L12" s="7">
        <v>12</v>
      </c>
      <c r="M12">
        <f>IMDIV(B12,34)*100</f>
        <v>17.647058823529399</v>
      </c>
      <c r="N12">
        <f>IMDIV(K12,34)*100</f>
        <v>26.470588235294102</v>
      </c>
    </row>
    <row r="13" spans="1:14" x14ac:dyDescent="0.2">
      <c r="A13" s="7" t="s">
        <v>20</v>
      </c>
      <c r="B13" s="8">
        <v>5</v>
      </c>
      <c r="D13">
        <v>7</v>
      </c>
      <c r="E13">
        <v>6</v>
      </c>
      <c r="K13">
        <f t="shared" si="0"/>
        <v>7</v>
      </c>
      <c r="L13" s="7">
        <v>9</v>
      </c>
      <c r="M13">
        <f>IMDIV(B13,L13)*100</f>
        <v>55.5555555555556</v>
      </c>
      <c r="N13">
        <f>IMDIV(K13,L13)*100</f>
        <v>77.7777777777778</v>
      </c>
    </row>
    <row r="14" spans="1:14" x14ac:dyDescent="0.2">
      <c r="A14" s="7" t="s">
        <v>29</v>
      </c>
      <c r="B14" s="8">
        <v>11</v>
      </c>
      <c r="D14">
        <v>8</v>
      </c>
      <c r="E14">
        <v>6</v>
      </c>
      <c r="K14">
        <f t="shared" si="0"/>
        <v>11</v>
      </c>
      <c r="L14" s="7">
        <v>9</v>
      </c>
      <c r="M14">
        <f t="shared" ref="M14:M17" si="1">IMDIV(B14,L14)*100</f>
        <v>122.22222222222202</v>
      </c>
      <c r="N14">
        <f>IMDIV(K14,L14)*100</f>
        <v>122.22222222222202</v>
      </c>
    </row>
    <row r="15" spans="1:14" x14ac:dyDescent="0.2">
      <c r="A15" s="7" t="s">
        <v>26</v>
      </c>
      <c r="B15" s="8">
        <v>5</v>
      </c>
      <c r="D15">
        <v>9</v>
      </c>
      <c r="E15">
        <v>5</v>
      </c>
      <c r="K15">
        <f t="shared" si="0"/>
        <v>9</v>
      </c>
      <c r="L15" s="7">
        <v>10</v>
      </c>
      <c r="M15">
        <f t="shared" si="1"/>
        <v>50</v>
      </c>
      <c r="N15">
        <f t="shared" ref="N15:N17" si="2">IMDIV(K15,L15)*100</f>
        <v>90</v>
      </c>
    </row>
    <row r="16" spans="1:14" x14ac:dyDescent="0.2">
      <c r="A16" s="7" t="s">
        <v>21</v>
      </c>
      <c r="B16" s="8">
        <v>5</v>
      </c>
      <c r="D16">
        <v>5</v>
      </c>
      <c r="E16">
        <v>6</v>
      </c>
      <c r="K16">
        <f t="shared" si="0"/>
        <v>6</v>
      </c>
      <c r="L16" s="14" t="s">
        <v>12</v>
      </c>
      <c r="M16">
        <f>IMDIV(B16,8)*100</f>
        <v>62.5</v>
      </c>
      <c r="N16">
        <f>IMDIV(K16,8)*100</f>
        <v>75</v>
      </c>
    </row>
    <row r="17" spans="1:14" x14ac:dyDescent="0.2">
      <c r="A17" s="7" t="s">
        <v>27</v>
      </c>
      <c r="B17" s="8">
        <v>8</v>
      </c>
      <c r="D17">
        <v>8</v>
      </c>
      <c r="E17">
        <v>6.5</v>
      </c>
      <c r="K17">
        <f t="shared" si="0"/>
        <v>8</v>
      </c>
      <c r="L17" s="7">
        <v>11</v>
      </c>
      <c r="M17">
        <f t="shared" si="1"/>
        <v>72.727272727272691</v>
      </c>
      <c r="N17">
        <f t="shared" si="2"/>
        <v>72.727272727272691</v>
      </c>
    </row>
    <row r="18" spans="1:14" x14ac:dyDescent="0.2">
      <c r="A18" s="7" t="s">
        <v>24</v>
      </c>
      <c r="B18" s="8">
        <v>9</v>
      </c>
      <c r="D18">
        <v>7.5</v>
      </c>
      <c r="E18">
        <v>5</v>
      </c>
      <c r="K18">
        <f t="shared" si="0"/>
        <v>9</v>
      </c>
      <c r="L18" s="7" t="s">
        <v>32</v>
      </c>
      <c r="M18">
        <f>IMDIV(B18,6)*100</f>
        <v>150</v>
      </c>
      <c r="N18">
        <f>IMDIV(K18,6)*100</f>
        <v>150</v>
      </c>
    </row>
    <row r="19" spans="1:14" x14ac:dyDescent="0.2">
      <c r="A19" s="7" t="s">
        <v>35</v>
      </c>
      <c r="L19" s="3"/>
      <c r="M19">
        <f>AVERAGE(M4:M18)</f>
        <v>76.733506808829588</v>
      </c>
      <c r="N19">
        <f>AVERAGE(N4:N18)</f>
        <v>87.009827610616654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M19" sqref="M19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27</v>
      </c>
      <c r="D4">
        <v>50</v>
      </c>
      <c r="K4">
        <f>LARGE(B4:J4,1)</f>
        <v>50</v>
      </c>
      <c r="L4" s="7">
        <v>41</v>
      </c>
      <c r="M4">
        <f>IMDIV(B4,41)*100</f>
        <v>65.853658536585399</v>
      </c>
      <c r="N4">
        <f>IMDIV(K4,41)*100</f>
        <v>121.95121951219501</v>
      </c>
    </row>
    <row r="5" spans="1:14" x14ac:dyDescent="0.2">
      <c r="A5" s="7" t="s">
        <v>23</v>
      </c>
      <c r="B5" s="8">
        <v>19</v>
      </c>
      <c r="D5">
        <v>25</v>
      </c>
      <c r="K5">
        <f>LARGE(B5:J5,1)</f>
        <v>25</v>
      </c>
      <c r="L5" s="7">
        <v>33</v>
      </c>
      <c r="M5">
        <f>IMDIV(B5,L5)*100</f>
        <v>57.575757575757599</v>
      </c>
      <c r="N5">
        <f>IMDIV(K5,L5)*100</f>
        <v>75.757575757575808</v>
      </c>
    </row>
    <row r="6" spans="1:14" x14ac:dyDescent="0.2">
      <c r="A6" s="7" t="s">
        <v>15</v>
      </c>
      <c r="B6" s="8">
        <v>45</v>
      </c>
      <c r="D6">
        <v>16</v>
      </c>
      <c r="K6">
        <f t="shared" ref="K6:K18" si="0">LARGE(B6:J6,1)</f>
        <v>45</v>
      </c>
      <c r="L6" s="7">
        <v>15</v>
      </c>
      <c r="M6">
        <f>IMDIV(B6,L6)*100</f>
        <v>300</v>
      </c>
      <c r="N6">
        <f>IMDIV(K6,L6)*100</f>
        <v>300</v>
      </c>
    </row>
    <row r="7" spans="1:14" x14ac:dyDescent="0.2">
      <c r="A7" s="7" t="s">
        <v>16</v>
      </c>
      <c r="B7" s="8">
        <v>25</v>
      </c>
      <c r="D7">
        <v>18</v>
      </c>
      <c r="K7">
        <f t="shared" si="0"/>
        <v>25</v>
      </c>
      <c r="L7" s="7">
        <v>13</v>
      </c>
      <c r="M7">
        <f>IMDIV(B7,L7)*100</f>
        <v>192.30769230769201</v>
      </c>
      <c r="N7">
        <f>IMDIV(K7,L7)*100</f>
        <v>192.30769230769201</v>
      </c>
    </row>
    <row r="8" spans="1:14" x14ac:dyDescent="0.2">
      <c r="A8" s="7" t="s">
        <v>17</v>
      </c>
      <c r="B8" s="8">
        <v>10</v>
      </c>
      <c r="D8">
        <v>11</v>
      </c>
      <c r="K8">
        <f t="shared" si="0"/>
        <v>11</v>
      </c>
      <c r="L8" s="7" t="s">
        <v>30</v>
      </c>
      <c r="M8">
        <f>IMDIV(B8,22)*100</f>
        <v>45.454545454545496</v>
      </c>
      <c r="N8">
        <f>IMDIV(K8,22)*100</f>
        <v>50</v>
      </c>
    </row>
    <row r="9" spans="1:14" x14ac:dyDescent="0.2">
      <c r="A9" s="7" t="s">
        <v>18</v>
      </c>
      <c r="B9" s="8">
        <v>15</v>
      </c>
      <c r="D9">
        <v>8</v>
      </c>
      <c r="K9">
        <f t="shared" si="0"/>
        <v>15</v>
      </c>
      <c r="L9" s="7">
        <v>8</v>
      </c>
      <c r="M9">
        <f>IMDIV(B9,L9)*100</f>
        <v>187.5</v>
      </c>
      <c r="N9">
        <f>IMDIV(K9,L9)*100</f>
        <v>187.5</v>
      </c>
    </row>
    <row r="10" spans="1:14" x14ac:dyDescent="0.2">
      <c r="A10" s="7" t="s">
        <v>19</v>
      </c>
      <c r="B10" s="8">
        <v>8</v>
      </c>
      <c r="D10">
        <v>12</v>
      </c>
      <c r="K10">
        <f>LARGE(B10:J10,1)</f>
        <v>12</v>
      </c>
      <c r="L10" s="7" t="s">
        <v>31</v>
      </c>
      <c r="M10">
        <f>IMDIV(B10,18)*100</f>
        <v>44.4444444444444</v>
      </c>
      <c r="N10">
        <f>IMDIV(K10,18)*100</f>
        <v>66.6666666666667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11</v>
      </c>
      <c r="D12">
        <v>11</v>
      </c>
      <c r="K12">
        <f>LARGE(B12:J12,1)</f>
        <v>11</v>
      </c>
      <c r="L12" s="7">
        <v>12</v>
      </c>
      <c r="M12">
        <f>IMDIV(B12,34)*100</f>
        <v>32.352941176470601</v>
      </c>
      <c r="N12">
        <f>IMDIV(K12,34)*100</f>
        <v>32.352941176470601</v>
      </c>
    </row>
    <row r="13" spans="1:14" x14ac:dyDescent="0.2">
      <c r="A13" s="7" t="s">
        <v>20</v>
      </c>
      <c r="B13" s="8">
        <v>9</v>
      </c>
      <c r="D13">
        <v>12</v>
      </c>
      <c r="K13">
        <f t="shared" si="0"/>
        <v>12</v>
      </c>
      <c r="L13" s="7">
        <v>9</v>
      </c>
      <c r="M13">
        <f>IMDIV(B13,L13)*100</f>
        <v>100</v>
      </c>
      <c r="N13">
        <f>IMDIV(K13,L13)*100</f>
        <v>133.333333333333</v>
      </c>
    </row>
    <row r="14" spans="1:14" x14ac:dyDescent="0.2">
      <c r="A14" s="7" t="s">
        <v>29</v>
      </c>
      <c r="B14" s="8">
        <v>11</v>
      </c>
      <c r="D14">
        <v>8</v>
      </c>
      <c r="K14">
        <f t="shared" si="0"/>
        <v>11</v>
      </c>
      <c r="L14" s="7">
        <v>9</v>
      </c>
      <c r="M14">
        <f t="shared" ref="M14:M17" si="1">IMDIV(B14,L14)*100</f>
        <v>122.22222222222202</v>
      </c>
      <c r="N14">
        <f>IMDIV(K14,L14)*100</f>
        <v>122.22222222222202</v>
      </c>
    </row>
    <row r="15" spans="1:14" x14ac:dyDescent="0.2">
      <c r="A15" s="7" t="s">
        <v>26</v>
      </c>
      <c r="B15" s="8">
        <v>5</v>
      </c>
      <c r="D15">
        <v>8</v>
      </c>
      <c r="K15">
        <f t="shared" si="0"/>
        <v>8</v>
      </c>
      <c r="L15" s="7">
        <v>10</v>
      </c>
      <c r="M15">
        <f t="shared" si="1"/>
        <v>50</v>
      </c>
      <c r="N15">
        <f t="shared" ref="N15:N17" si="2">IMDIV(K15,L15)*100</f>
        <v>80</v>
      </c>
    </row>
    <row r="16" spans="1:14" x14ac:dyDescent="0.2">
      <c r="A16" s="7" t="s">
        <v>21</v>
      </c>
      <c r="B16" s="8">
        <v>6</v>
      </c>
      <c r="D16">
        <v>5.5</v>
      </c>
      <c r="K16">
        <f t="shared" si="0"/>
        <v>6</v>
      </c>
      <c r="L16" s="14" t="s">
        <v>12</v>
      </c>
      <c r="M16">
        <f>IMDIV(B16,8)*100</f>
        <v>75</v>
      </c>
      <c r="N16">
        <f>IMDIV(K16,8)*100</f>
        <v>75</v>
      </c>
    </row>
    <row r="17" spans="1:14" x14ac:dyDescent="0.2">
      <c r="A17" s="7" t="s">
        <v>27</v>
      </c>
      <c r="B17" s="8">
        <v>7</v>
      </c>
      <c r="D17">
        <v>14</v>
      </c>
      <c r="K17">
        <f t="shared" si="0"/>
        <v>14</v>
      </c>
      <c r="L17" s="7">
        <v>11</v>
      </c>
      <c r="M17">
        <f t="shared" si="1"/>
        <v>63.636363636363605</v>
      </c>
      <c r="N17">
        <f t="shared" si="2"/>
        <v>127.27272727272701</v>
      </c>
    </row>
    <row r="18" spans="1:14" x14ac:dyDescent="0.2">
      <c r="A18" s="7" t="s">
        <v>24</v>
      </c>
      <c r="B18" s="8">
        <v>5</v>
      </c>
      <c r="D18">
        <v>6.5</v>
      </c>
      <c r="K18">
        <f t="shared" si="0"/>
        <v>6.5</v>
      </c>
      <c r="L18" s="7" t="s">
        <v>32</v>
      </c>
      <c r="M18">
        <f>IMDIV(B18,6)*100</f>
        <v>83.3333333333333</v>
      </c>
      <c r="N18">
        <f>IMDIV(K18,6)*100</f>
        <v>108.33333333333299</v>
      </c>
    </row>
    <row r="19" spans="1:14" x14ac:dyDescent="0.2">
      <c r="A19" s="7" t="s">
        <v>35</v>
      </c>
      <c r="M19">
        <f>AVERAGE(M4:M18)</f>
        <v>101.40578276338672</v>
      </c>
      <c r="N19">
        <f>AVERAGE(N4:N18)</f>
        <v>119.47840797015822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workbookViewId="0">
      <selection activeCell="K25" sqref="K25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27</v>
      </c>
      <c r="D4">
        <v>60</v>
      </c>
      <c r="E4">
        <v>61</v>
      </c>
      <c r="K4">
        <f>LARGE(B4:J4,1)</f>
        <v>61</v>
      </c>
      <c r="L4" s="7">
        <v>41</v>
      </c>
      <c r="M4">
        <f>IMDIV(B4,41)*100</f>
        <v>65.853658536585399</v>
      </c>
      <c r="N4">
        <f>IMDIV(K4,41)*100</f>
        <v>148.78048780487799</v>
      </c>
    </row>
    <row r="5" spans="1:14" x14ac:dyDescent="0.2">
      <c r="A5" s="7" t="s">
        <v>23</v>
      </c>
      <c r="B5" s="8">
        <v>26</v>
      </c>
      <c r="D5">
        <v>34</v>
      </c>
      <c r="E5">
        <v>33</v>
      </c>
      <c r="K5">
        <f>LARGE(B5:J5,1)</f>
        <v>34</v>
      </c>
      <c r="L5" s="7">
        <v>33</v>
      </c>
      <c r="M5">
        <f>IMDIV(B5,L5)*100</f>
        <v>78.787878787878796</v>
      </c>
      <c r="N5">
        <f>IMDIV(K5,L5)*100</f>
        <v>103.030303030303</v>
      </c>
    </row>
    <row r="6" spans="1:14" x14ac:dyDescent="0.2">
      <c r="A6" s="7" t="s">
        <v>15</v>
      </c>
      <c r="B6" s="8">
        <v>36</v>
      </c>
      <c r="D6">
        <v>29</v>
      </c>
      <c r="E6">
        <v>29</v>
      </c>
      <c r="K6">
        <f t="shared" ref="K6:K18" si="0">LARGE(B6:J6,1)</f>
        <v>36</v>
      </c>
      <c r="L6" s="7">
        <v>15</v>
      </c>
      <c r="M6">
        <f>IMDIV(B6,L6)*100</f>
        <v>240</v>
      </c>
      <c r="N6">
        <f>IMDIV(K6,L6)*100</f>
        <v>240</v>
      </c>
    </row>
    <row r="7" spans="1:14" x14ac:dyDescent="0.2">
      <c r="A7" s="7" t="s">
        <v>16</v>
      </c>
      <c r="B7" s="8">
        <v>32</v>
      </c>
      <c r="D7">
        <v>27</v>
      </c>
      <c r="E7">
        <v>28</v>
      </c>
      <c r="K7">
        <f t="shared" si="0"/>
        <v>32</v>
      </c>
      <c r="L7" s="7">
        <v>13</v>
      </c>
      <c r="M7">
        <f>IMDIV(B7,L7)*100</f>
        <v>246.15384615384599</v>
      </c>
      <c r="N7">
        <f>IMDIV(K7,L7)*100</f>
        <v>246.15384615384599</v>
      </c>
    </row>
    <row r="8" spans="1:14" x14ac:dyDescent="0.2">
      <c r="A8" s="7" t="s">
        <v>17</v>
      </c>
      <c r="B8" s="8">
        <v>23</v>
      </c>
      <c r="D8">
        <v>23</v>
      </c>
      <c r="E8">
        <v>24</v>
      </c>
      <c r="K8">
        <f t="shared" si="0"/>
        <v>24</v>
      </c>
      <c r="L8" s="7" t="s">
        <v>30</v>
      </c>
      <c r="M8">
        <f>IMDIV(B8,22)*100</f>
        <v>104.545454545455</v>
      </c>
      <c r="N8">
        <f>IMDIV(K8,22)*100</f>
        <v>109.09090909090899</v>
      </c>
    </row>
    <row r="9" spans="1:14" x14ac:dyDescent="0.2">
      <c r="A9" s="7" t="s">
        <v>18</v>
      </c>
      <c r="B9" s="8">
        <v>26</v>
      </c>
      <c r="D9">
        <v>24</v>
      </c>
      <c r="E9">
        <v>19</v>
      </c>
      <c r="K9">
        <f t="shared" si="0"/>
        <v>26</v>
      </c>
      <c r="L9" s="7">
        <v>8</v>
      </c>
      <c r="M9">
        <f>IMDIV(B9,L9)*100</f>
        <v>325</v>
      </c>
      <c r="N9">
        <f>IMDIV(K9,L9)*100</f>
        <v>325</v>
      </c>
    </row>
    <row r="10" spans="1:14" x14ac:dyDescent="0.2">
      <c r="A10" s="7" t="s">
        <v>19</v>
      </c>
      <c r="B10" s="8">
        <v>16</v>
      </c>
      <c r="D10">
        <v>22</v>
      </c>
      <c r="E10">
        <v>21</v>
      </c>
      <c r="K10">
        <f>LARGE(B10:J10,1)</f>
        <v>22</v>
      </c>
      <c r="L10" s="7" t="s">
        <v>31</v>
      </c>
      <c r="M10">
        <f>IMDIV(B10,18)*100</f>
        <v>88.8888888888889</v>
      </c>
      <c r="N10">
        <f>IMDIV(K10,18)*100</f>
        <v>122.22222222222202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19</v>
      </c>
      <c r="D12">
        <v>21</v>
      </c>
      <c r="E12">
        <v>22</v>
      </c>
      <c r="K12">
        <f>LARGE(B12:J12,1)</f>
        <v>22</v>
      </c>
      <c r="L12" s="7">
        <v>12</v>
      </c>
      <c r="M12">
        <f>IMDIV(B12,34)*100</f>
        <v>55.882352941176507</v>
      </c>
      <c r="N12">
        <f>IMDIV(K12,34)*100</f>
        <v>64.705882352941202</v>
      </c>
    </row>
    <row r="13" spans="1:14" x14ac:dyDescent="0.2">
      <c r="A13" s="7" t="s">
        <v>20</v>
      </c>
      <c r="B13" s="8">
        <v>12</v>
      </c>
      <c r="D13">
        <v>14</v>
      </c>
      <c r="E13">
        <v>14</v>
      </c>
      <c r="K13">
        <f t="shared" si="0"/>
        <v>14</v>
      </c>
      <c r="L13" s="7">
        <v>9</v>
      </c>
      <c r="M13">
        <f>IMDIV(B13,L13)*100</f>
        <v>133.333333333333</v>
      </c>
      <c r="N13">
        <f>IMDIV(K13,L13)*100</f>
        <v>155.555555555556</v>
      </c>
    </row>
    <row r="14" spans="1:14" x14ac:dyDescent="0.2">
      <c r="A14" s="7" t="s">
        <v>29</v>
      </c>
      <c r="B14" s="8">
        <v>14</v>
      </c>
      <c r="D14">
        <v>12</v>
      </c>
      <c r="E14">
        <v>11</v>
      </c>
      <c r="K14">
        <f t="shared" si="0"/>
        <v>14</v>
      </c>
      <c r="L14" s="7">
        <v>9</v>
      </c>
      <c r="M14">
        <f t="shared" ref="M14:M17" si="1">IMDIV(B14,L14)*100</f>
        <v>155.555555555556</v>
      </c>
      <c r="N14">
        <f>IMDIV(K14,L14)*100</f>
        <v>155.555555555556</v>
      </c>
    </row>
    <row r="15" spans="1:14" x14ac:dyDescent="0.2">
      <c r="A15" s="7" t="s">
        <v>26</v>
      </c>
      <c r="B15" s="8">
        <v>13</v>
      </c>
      <c r="D15">
        <v>19</v>
      </c>
      <c r="E15">
        <v>18</v>
      </c>
      <c r="K15">
        <f t="shared" si="0"/>
        <v>19</v>
      </c>
      <c r="L15" s="7">
        <v>10</v>
      </c>
      <c r="M15">
        <f t="shared" si="1"/>
        <v>130</v>
      </c>
      <c r="N15">
        <f t="shared" ref="N15:N17" si="2">IMDIV(K15,L15)*100</f>
        <v>190</v>
      </c>
    </row>
    <row r="16" spans="1:14" x14ac:dyDescent="0.2">
      <c r="A16" s="7" t="s">
        <v>21</v>
      </c>
      <c r="B16" s="8">
        <v>9</v>
      </c>
      <c r="D16">
        <v>10</v>
      </c>
      <c r="E16">
        <v>9.5</v>
      </c>
      <c r="K16">
        <f t="shared" si="0"/>
        <v>10</v>
      </c>
      <c r="L16" s="14" t="s">
        <v>12</v>
      </c>
      <c r="M16">
        <f>IMDIV(B16,8)*100</f>
        <v>112.5</v>
      </c>
      <c r="N16">
        <f>IMDIV(K16,8)*100</f>
        <v>125</v>
      </c>
    </row>
    <row r="17" spans="1:14" x14ac:dyDescent="0.2">
      <c r="A17" s="7" t="s">
        <v>27</v>
      </c>
      <c r="B17" s="8">
        <v>12</v>
      </c>
      <c r="D17">
        <v>14</v>
      </c>
      <c r="E17">
        <v>22</v>
      </c>
      <c r="K17">
        <f t="shared" si="0"/>
        <v>22</v>
      </c>
      <c r="L17" s="7">
        <v>11</v>
      </c>
      <c r="M17">
        <f t="shared" si="1"/>
        <v>109.09090909090899</v>
      </c>
      <c r="N17">
        <f t="shared" si="2"/>
        <v>200</v>
      </c>
    </row>
    <row r="18" spans="1:14" x14ac:dyDescent="0.2">
      <c r="A18" s="7" t="s">
        <v>24</v>
      </c>
      <c r="B18" s="8">
        <v>6</v>
      </c>
      <c r="D18">
        <v>11.5</v>
      </c>
      <c r="E18">
        <v>10</v>
      </c>
      <c r="K18">
        <f t="shared" si="0"/>
        <v>11.5</v>
      </c>
      <c r="L18" s="7" t="s">
        <v>32</v>
      </c>
      <c r="M18">
        <f>IMDIV(B18,6)*100</f>
        <v>100</v>
      </c>
      <c r="N18">
        <f>IMDIV(K18,6)*100</f>
        <v>191.666666666667</v>
      </c>
    </row>
    <row r="19" spans="1:14" x14ac:dyDescent="0.2">
      <c r="A19" s="7" t="s">
        <v>35</v>
      </c>
      <c r="M19">
        <f>AVERAGE(M4:M18)</f>
        <v>138.97084841668774</v>
      </c>
      <c r="N19">
        <f>AVERAGE(N4:N18)</f>
        <v>169.76867345949131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workbookViewId="0">
      <selection activeCell="N24" sqref="N24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46</v>
      </c>
      <c r="E4">
        <v>50</v>
      </c>
      <c r="K4">
        <f>LARGE(B4:J4,1)</f>
        <v>50</v>
      </c>
      <c r="L4" s="7">
        <v>41</v>
      </c>
      <c r="M4">
        <f>IMDIV(B4,41)*100</f>
        <v>112.19512195121999</v>
      </c>
      <c r="N4">
        <f>IMDIV(K4,41)*100</f>
        <v>121.95121951219501</v>
      </c>
    </row>
    <row r="5" spans="1:14" x14ac:dyDescent="0.2">
      <c r="A5" s="7" t="s">
        <v>23</v>
      </c>
      <c r="B5" s="8">
        <v>22</v>
      </c>
      <c r="E5">
        <v>27</v>
      </c>
      <c r="K5">
        <f>LARGE(B5:J5,1)</f>
        <v>27</v>
      </c>
      <c r="L5" s="7">
        <v>33</v>
      </c>
      <c r="M5">
        <f>IMDIV(B5,L5)*100</f>
        <v>66.6666666666667</v>
      </c>
      <c r="N5">
        <f>IMDIV(K5,L5)*100</f>
        <v>81.818181818181799</v>
      </c>
    </row>
    <row r="6" spans="1:14" x14ac:dyDescent="0.2">
      <c r="A6" s="7" t="s">
        <v>15</v>
      </c>
      <c r="B6" s="8">
        <v>18</v>
      </c>
      <c r="E6">
        <v>22</v>
      </c>
      <c r="K6">
        <f t="shared" ref="K6:K18" si="0">LARGE(B6:J6,1)</f>
        <v>22</v>
      </c>
      <c r="L6" s="7">
        <v>15</v>
      </c>
      <c r="M6">
        <f>IMDIV(B6,L6)*100</f>
        <v>120</v>
      </c>
      <c r="N6">
        <f>IMDIV(K6,L6)*100</f>
        <v>146.666666666667</v>
      </c>
    </row>
    <row r="7" spans="1:14" x14ac:dyDescent="0.2">
      <c r="A7" s="7" t="s">
        <v>16</v>
      </c>
      <c r="B7" s="8">
        <v>18</v>
      </c>
      <c r="E7">
        <v>18</v>
      </c>
      <c r="K7">
        <f t="shared" si="0"/>
        <v>18</v>
      </c>
      <c r="L7" s="7">
        <v>13</v>
      </c>
      <c r="M7">
        <f>IMDIV(B7,L7)*100</f>
        <v>138.461538461538</v>
      </c>
      <c r="N7">
        <f>IMDIV(K7,L7)*100</f>
        <v>138.461538461538</v>
      </c>
    </row>
    <row r="8" spans="1:14" x14ac:dyDescent="0.2">
      <c r="A8" s="7" t="s">
        <v>17</v>
      </c>
      <c r="B8" s="8">
        <v>14.5</v>
      </c>
      <c r="E8">
        <v>20</v>
      </c>
      <c r="K8">
        <f t="shared" si="0"/>
        <v>20</v>
      </c>
      <c r="L8" s="7" t="s">
        <v>30</v>
      </c>
      <c r="M8">
        <f>IMDIV(B8,22)*100</f>
        <v>65.909090909090892</v>
      </c>
      <c r="N8">
        <f>IMDIV(K8,22)*100</f>
        <v>90.909090909090892</v>
      </c>
    </row>
    <row r="9" spans="1:14" x14ac:dyDescent="0.2">
      <c r="A9" s="7" t="s">
        <v>18</v>
      </c>
      <c r="B9" s="8">
        <v>7</v>
      </c>
      <c r="E9">
        <v>11</v>
      </c>
      <c r="K9">
        <f t="shared" si="0"/>
        <v>11</v>
      </c>
      <c r="L9" s="7">
        <v>8</v>
      </c>
      <c r="M9">
        <f>IMDIV(B9,L9)*100</f>
        <v>87.5</v>
      </c>
      <c r="N9">
        <f>IMDIV(K9,L9)*100</f>
        <v>137.5</v>
      </c>
    </row>
    <row r="10" spans="1:14" x14ac:dyDescent="0.2">
      <c r="A10" s="7" t="s">
        <v>19</v>
      </c>
      <c r="B10" s="8">
        <v>10.5</v>
      </c>
      <c r="E10">
        <v>18</v>
      </c>
      <c r="K10">
        <f>LARGE(B10:J10,1)</f>
        <v>18</v>
      </c>
      <c r="L10" s="7" t="s">
        <v>31</v>
      </c>
      <c r="M10">
        <f>IMDIV(B10,18)*100</f>
        <v>58.3333333333333</v>
      </c>
      <c r="N10">
        <f>IMDIV(K10,18)*100</f>
        <v>100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12</v>
      </c>
      <c r="E12">
        <v>14</v>
      </c>
      <c r="K12">
        <f>LARGE(B12:J12,1)</f>
        <v>14</v>
      </c>
      <c r="L12" s="7">
        <v>12</v>
      </c>
      <c r="M12">
        <f>IMDIV(B12,34)*100</f>
        <v>35.294117647058798</v>
      </c>
      <c r="N12">
        <f>IMDIV(K12,34)*100</f>
        <v>41.176470588235297</v>
      </c>
    </row>
    <row r="13" spans="1:14" x14ac:dyDescent="0.2">
      <c r="A13" s="7" t="s">
        <v>20</v>
      </c>
      <c r="B13" s="8">
        <v>11</v>
      </c>
      <c r="E13">
        <v>14</v>
      </c>
      <c r="K13">
        <f t="shared" si="0"/>
        <v>14</v>
      </c>
      <c r="L13" s="7">
        <v>9</v>
      </c>
      <c r="M13">
        <f>IMDIV(B13,L13)*100</f>
        <v>122.22222222222202</v>
      </c>
      <c r="N13">
        <f>IMDIV(K13,L13)*100</f>
        <v>155.555555555556</v>
      </c>
    </row>
    <row r="14" spans="1:14" x14ac:dyDescent="0.2">
      <c r="A14" s="7" t="s">
        <v>29</v>
      </c>
      <c r="B14" s="8">
        <v>9</v>
      </c>
      <c r="E14">
        <v>13</v>
      </c>
      <c r="K14">
        <f t="shared" si="0"/>
        <v>13</v>
      </c>
      <c r="L14" s="7">
        <v>9</v>
      </c>
      <c r="M14">
        <f t="shared" ref="M14:M17" si="1">IMDIV(B14,L14)*100</f>
        <v>100</v>
      </c>
      <c r="N14">
        <f>IMDIV(K14,L14)*100</f>
        <v>144.444444444444</v>
      </c>
    </row>
    <row r="15" spans="1:14" x14ac:dyDescent="0.2">
      <c r="A15" s="7" t="s">
        <v>26</v>
      </c>
      <c r="B15" s="8">
        <v>11</v>
      </c>
      <c r="E15">
        <v>11</v>
      </c>
      <c r="K15">
        <f t="shared" si="0"/>
        <v>11</v>
      </c>
      <c r="L15" s="7">
        <v>10</v>
      </c>
      <c r="M15">
        <f t="shared" si="1"/>
        <v>110.00000000000001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 s="8">
        <v>9</v>
      </c>
      <c r="E16">
        <v>9.5</v>
      </c>
      <c r="K16">
        <f t="shared" si="0"/>
        <v>9.5</v>
      </c>
      <c r="L16" s="14" t="s">
        <v>12</v>
      </c>
      <c r="M16">
        <f>IMDIV(B16,8)*100</f>
        <v>112.5</v>
      </c>
      <c r="N16">
        <f>IMDIV(K16,8)*100</f>
        <v>118.75</v>
      </c>
    </row>
    <row r="17" spans="1:14" x14ac:dyDescent="0.2">
      <c r="A17" s="7" t="s">
        <v>27</v>
      </c>
      <c r="B17" s="8">
        <v>13</v>
      </c>
      <c r="E17">
        <v>19</v>
      </c>
      <c r="K17">
        <f t="shared" si="0"/>
        <v>19</v>
      </c>
      <c r="L17" s="7">
        <v>11</v>
      </c>
      <c r="M17">
        <f t="shared" si="1"/>
        <v>118.18181818181802</v>
      </c>
      <c r="N17">
        <f t="shared" si="2"/>
        <v>172.727272727273</v>
      </c>
    </row>
    <row r="18" spans="1:14" x14ac:dyDescent="0.2">
      <c r="A18" s="7" t="s">
        <v>24</v>
      </c>
      <c r="B18" s="8">
        <v>7</v>
      </c>
      <c r="E18">
        <v>7</v>
      </c>
      <c r="K18">
        <f t="shared" si="0"/>
        <v>7</v>
      </c>
      <c r="L18" s="7" t="s">
        <v>32</v>
      </c>
      <c r="M18">
        <f>IMDIV(B18,6)*100</f>
        <v>116.66666666666701</v>
      </c>
      <c r="N18">
        <f>IMDIV(K18,6)*100</f>
        <v>116.66666666666701</v>
      </c>
    </row>
    <row r="19" spans="1:14" x14ac:dyDescent="0.2">
      <c r="A19" s="7" t="s">
        <v>35</v>
      </c>
      <c r="M19">
        <f>AVERAGE(M4:M18)</f>
        <v>97.423612574258186</v>
      </c>
      <c r="N19">
        <f>AVERAGE(N4:N18)</f>
        <v>119.75907909641771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2" workbookViewId="0">
      <selection activeCell="G19" sqref="G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40</v>
      </c>
      <c r="G4">
        <v>41</v>
      </c>
      <c r="K4">
        <f>LARGE(B4:J4,1)</f>
        <v>41</v>
      </c>
      <c r="L4" s="7">
        <v>41</v>
      </c>
      <c r="M4">
        <f>IMDIV(B4,41)*100</f>
        <v>97.560975609756099</v>
      </c>
      <c r="N4">
        <f>IMDIV(K4,41)*100</f>
        <v>100</v>
      </c>
    </row>
    <row r="5" spans="1:14" x14ac:dyDescent="0.2">
      <c r="A5" s="7" t="s">
        <v>23</v>
      </c>
      <c r="B5" s="8">
        <v>24</v>
      </c>
      <c r="G5">
        <v>26</v>
      </c>
      <c r="K5">
        <f>LARGE(B5:J5,1)</f>
        <v>26</v>
      </c>
      <c r="L5" s="7">
        <v>33</v>
      </c>
      <c r="M5">
        <f>IMDIV(B5,L5)*100</f>
        <v>72.727272727272691</v>
      </c>
      <c r="N5">
        <f>IMDIV(K5,L5)*100</f>
        <v>78.787878787878796</v>
      </c>
    </row>
    <row r="6" spans="1:14" x14ac:dyDescent="0.2">
      <c r="A6" s="7" t="s">
        <v>15</v>
      </c>
      <c r="B6" s="8">
        <v>17</v>
      </c>
      <c r="F6">
        <v>26</v>
      </c>
      <c r="G6">
        <v>15</v>
      </c>
      <c r="K6">
        <f t="shared" ref="K6:K18" si="0">LARGE(B6:J6,1)</f>
        <v>26</v>
      </c>
      <c r="L6" s="7">
        <v>15</v>
      </c>
      <c r="M6">
        <f>IMDIV(B6,L6)*100</f>
        <v>113.333333333333</v>
      </c>
      <c r="N6">
        <f>IMDIV(K6,L6)*100</f>
        <v>173.333333333333</v>
      </c>
    </row>
    <row r="7" spans="1:14" x14ac:dyDescent="0.2">
      <c r="A7" s="7" t="s">
        <v>16</v>
      </c>
      <c r="B7" s="8">
        <v>16</v>
      </c>
      <c r="F7">
        <v>27</v>
      </c>
      <c r="G7">
        <v>24</v>
      </c>
      <c r="K7">
        <f t="shared" si="0"/>
        <v>27</v>
      </c>
      <c r="L7" s="7">
        <v>13</v>
      </c>
      <c r="M7">
        <f>IMDIV(B7,L7)*100</f>
        <v>123.07692307692299</v>
      </c>
      <c r="N7">
        <f>IMDIV(K7,L7)*100</f>
        <v>207.69230769230802</v>
      </c>
    </row>
    <row r="8" spans="1:14" x14ac:dyDescent="0.2">
      <c r="A8" s="7" t="s">
        <v>17</v>
      </c>
      <c r="B8" s="8">
        <v>11.5</v>
      </c>
      <c r="F8">
        <v>12</v>
      </c>
      <c r="G8">
        <v>14</v>
      </c>
      <c r="K8">
        <f t="shared" si="0"/>
        <v>14</v>
      </c>
      <c r="L8" s="7" t="s">
        <v>30</v>
      </c>
      <c r="M8">
        <f>IMDIV(B8,22)*100</f>
        <v>52.272727272727302</v>
      </c>
      <c r="N8">
        <f>IMDIV(K8,22)*100</f>
        <v>63.636363636363605</v>
      </c>
    </row>
    <row r="9" spans="1:14" x14ac:dyDescent="0.2">
      <c r="A9" s="7" t="s">
        <v>18</v>
      </c>
      <c r="B9" s="8">
        <v>10</v>
      </c>
      <c r="F9">
        <v>16</v>
      </c>
      <c r="G9">
        <v>10</v>
      </c>
      <c r="K9">
        <f t="shared" si="0"/>
        <v>16</v>
      </c>
      <c r="L9" s="7">
        <v>8</v>
      </c>
      <c r="M9">
        <f>IMDIV(B9,L9)*100</f>
        <v>125</v>
      </c>
      <c r="N9">
        <f>IMDIV(K9,L9)*100</f>
        <v>200</v>
      </c>
    </row>
    <row r="10" spans="1:14" x14ac:dyDescent="0.2">
      <c r="A10" s="7" t="s">
        <v>19</v>
      </c>
      <c r="B10" s="8">
        <v>5.5</v>
      </c>
      <c r="F10">
        <v>20</v>
      </c>
      <c r="G10">
        <v>14.5</v>
      </c>
      <c r="K10">
        <f>LARGE(B10:J10,1)</f>
        <v>20</v>
      </c>
      <c r="L10" s="7" t="s">
        <v>31</v>
      </c>
      <c r="M10">
        <f>IMDIV(B10,18)*100</f>
        <v>30.555555555555603</v>
      </c>
      <c r="N10">
        <f>IMDIV(K10,18)*100</f>
        <v>111.111111111111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13</v>
      </c>
      <c r="F12">
        <v>18</v>
      </c>
      <c r="G12">
        <v>14</v>
      </c>
      <c r="K12">
        <f>LARGE(B12:J12,1)</f>
        <v>18</v>
      </c>
      <c r="L12" s="7">
        <v>12</v>
      </c>
      <c r="M12">
        <f>IMDIV(B12,34)*100</f>
        <v>38.235294117647101</v>
      </c>
      <c r="N12">
        <f>IMDIV(K12,34)*100</f>
        <v>52.941176470588204</v>
      </c>
    </row>
    <row r="13" spans="1:14" x14ac:dyDescent="0.2">
      <c r="A13" s="7" t="s">
        <v>20</v>
      </c>
      <c r="B13" s="8">
        <v>11</v>
      </c>
      <c r="F13">
        <v>9</v>
      </c>
      <c r="G13">
        <v>14</v>
      </c>
      <c r="K13">
        <f t="shared" si="0"/>
        <v>14</v>
      </c>
      <c r="L13" s="7">
        <v>9</v>
      </c>
      <c r="M13">
        <f>IMDIV(B13,L13)*100</f>
        <v>122.22222222222202</v>
      </c>
      <c r="N13">
        <f>IMDIV(K13,L13)*100</f>
        <v>155.555555555556</v>
      </c>
    </row>
    <row r="14" spans="1:14" x14ac:dyDescent="0.2">
      <c r="A14" s="7" t="s">
        <v>29</v>
      </c>
      <c r="B14" s="8">
        <v>6</v>
      </c>
      <c r="F14">
        <v>8</v>
      </c>
      <c r="G14">
        <v>10</v>
      </c>
      <c r="K14">
        <f t="shared" si="0"/>
        <v>10</v>
      </c>
      <c r="L14" s="7">
        <v>9</v>
      </c>
      <c r="M14">
        <f t="shared" ref="M14:M17" si="1">IMDIV(B14,L14)*100</f>
        <v>66.6666666666667</v>
      </c>
      <c r="N14">
        <f>IMDIV(K14,L14)*100</f>
        <v>111.111111111111</v>
      </c>
    </row>
    <row r="15" spans="1:14" x14ac:dyDescent="0.2">
      <c r="A15" s="7" t="s">
        <v>26</v>
      </c>
      <c r="B15" s="8">
        <v>9</v>
      </c>
      <c r="F15">
        <v>11</v>
      </c>
      <c r="G15">
        <v>12</v>
      </c>
      <c r="K15">
        <f t="shared" si="0"/>
        <v>12</v>
      </c>
      <c r="L15" s="7">
        <v>10</v>
      </c>
      <c r="M15">
        <f t="shared" si="1"/>
        <v>90</v>
      </c>
      <c r="N15">
        <f t="shared" ref="N15:N17" si="2">IMDIV(K15,L15)*100</f>
        <v>120</v>
      </c>
    </row>
    <row r="16" spans="1:14" x14ac:dyDescent="0.2">
      <c r="A16" s="7" t="s">
        <v>21</v>
      </c>
      <c r="B16" s="8">
        <v>5.5</v>
      </c>
      <c r="F16">
        <v>5.5</v>
      </c>
      <c r="G16">
        <v>8</v>
      </c>
      <c r="K16">
        <f t="shared" si="0"/>
        <v>8</v>
      </c>
      <c r="L16" s="14" t="s">
        <v>12</v>
      </c>
      <c r="M16">
        <f>IMDIV(B16,8)*100</f>
        <v>68.75</v>
      </c>
      <c r="N16">
        <f>IMDIV(K16,8)*100</f>
        <v>100</v>
      </c>
    </row>
    <row r="17" spans="1:14" x14ac:dyDescent="0.2">
      <c r="A17" s="7" t="s">
        <v>27</v>
      </c>
      <c r="B17" s="8">
        <v>10</v>
      </c>
      <c r="F17">
        <v>10</v>
      </c>
      <c r="G17">
        <v>14</v>
      </c>
      <c r="K17">
        <f t="shared" si="0"/>
        <v>14</v>
      </c>
      <c r="L17" s="7">
        <v>11</v>
      </c>
      <c r="M17">
        <f t="shared" si="1"/>
        <v>90.909090909090892</v>
      </c>
      <c r="N17">
        <f t="shared" si="2"/>
        <v>127.27272727272701</v>
      </c>
    </row>
    <row r="18" spans="1:14" x14ac:dyDescent="0.2">
      <c r="A18" s="7" t="s">
        <v>24</v>
      </c>
      <c r="B18" s="8">
        <v>6</v>
      </c>
      <c r="F18">
        <v>5</v>
      </c>
      <c r="G18">
        <v>7</v>
      </c>
      <c r="K18">
        <f t="shared" si="0"/>
        <v>7</v>
      </c>
      <c r="L18" s="7" t="s">
        <v>32</v>
      </c>
      <c r="M18">
        <f>IMDIV(B18,6)*100</f>
        <v>100</v>
      </c>
      <c r="N18">
        <f>IMDIV(K18,6)*100</f>
        <v>116.66666666666701</v>
      </c>
    </row>
    <row r="19" spans="1:14" x14ac:dyDescent="0.2">
      <c r="A19" s="7" t="s">
        <v>35</v>
      </c>
      <c r="M19">
        <f>AVERAGE(M4:M18)</f>
        <v>85.093575820799614</v>
      </c>
      <c r="N19">
        <f>AVERAGE(N4:N18)</f>
        <v>122.72201654554598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L28" sqref="L28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50</v>
      </c>
      <c r="K4">
        <f>LARGE(B4:J4,1)</f>
        <v>50</v>
      </c>
      <c r="L4" s="7">
        <v>41</v>
      </c>
      <c r="M4">
        <f>IMDIV(B4,41)*100</f>
        <v>121.95121951219501</v>
      </c>
      <c r="N4">
        <f>IMDIV(K4,41)*100</f>
        <v>121.95121951219501</v>
      </c>
    </row>
    <row r="5" spans="1:14" x14ac:dyDescent="0.2">
      <c r="A5" s="7" t="s">
        <v>23</v>
      </c>
      <c r="B5" s="8">
        <v>20</v>
      </c>
      <c r="K5">
        <f>LARGE(B5:J5,1)</f>
        <v>20</v>
      </c>
      <c r="L5" s="7">
        <v>33</v>
      </c>
      <c r="M5">
        <f>IMDIV(B5,L5)*100</f>
        <v>60.606060606060595</v>
      </c>
      <c r="N5">
        <f>IMDIV(K5,L5)*100</f>
        <v>60.606060606060595</v>
      </c>
    </row>
    <row r="6" spans="1:14" x14ac:dyDescent="0.2">
      <c r="A6" s="7" t="s">
        <v>15</v>
      </c>
      <c r="B6" s="8">
        <v>16</v>
      </c>
      <c r="K6">
        <f t="shared" ref="K6:K18" si="0">LARGE(B6:J6,1)</f>
        <v>16</v>
      </c>
      <c r="L6" s="7">
        <v>15</v>
      </c>
      <c r="M6">
        <f>IMDIV(B6,L6)*100</f>
        <v>106.666666666667</v>
      </c>
      <c r="N6">
        <f>IMDIV(K6,L6)*100</f>
        <v>106.666666666667</v>
      </c>
    </row>
    <row r="7" spans="1:14" x14ac:dyDescent="0.2">
      <c r="A7" s="7" t="s">
        <v>16</v>
      </c>
      <c r="B7" s="8">
        <v>12</v>
      </c>
      <c r="K7">
        <f t="shared" si="0"/>
        <v>12</v>
      </c>
      <c r="L7" s="7">
        <v>13</v>
      </c>
      <c r="M7">
        <f>IMDIV(B7,L7)*100</f>
        <v>92.307692307692307</v>
      </c>
      <c r="N7">
        <f>IMDIV(K7,L7)*100</f>
        <v>92.307692307692307</v>
      </c>
    </row>
    <row r="8" spans="1:14" x14ac:dyDescent="0.2">
      <c r="A8" s="7" t="s">
        <v>17</v>
      </c>
      <c r="B8" s="8">
        <v>12</v>
      </c>
      <c r="K8">
        <f t="shared" si="0"/>
        <v>12</v>
      </c>
      <c r="L8" s="7" t="s">
        <v>30</v>
      </c>
      <c r="M8">
        <f>IMDIV(B8,22)*100</f>
        <v>54.545454545454497</v>
      </c>
      <c r="N8">
        <f>IMDIV(K8,22)*100</f>
        <v>54.545454545454497</v>
      </c>
    </row>
    <row r="9" spans="1:14" x14ac:dyDescent="0.2">
      <c r="A9" s="7" t="s">
        <v>18</v>
      </c>
      <c r="B9" s="8">
        <v>20</v>
      </c>
      <c r="K9">
        <f t="shared" si="0"/>
        <v>20</v>
      </c>
      <c r="L9" s="7">
        <v>8</v>
      </c>
      <c r="M9">
        <f>IMDIV(B9,L9)*100</f>
        <v>250</v>
      </c>
      <c r="N9">
        <f>IMDIV(K9,L9)*100</f>
        <v>250</v>
      </c>
    </row>
    <row r="10" spans="1:14" x14ac:dyDescent="0.2">
      <c r="A10" s="7" t="s">
        <v>19</v>
      </c>
      <c r="B10" s="8">
        <v>18.5</v>
      </c>
      <c r="K10">
        <f>LARGE(B10:J10,1)</f>
        <v>18.5</v>
      </c>
      <c r="L10" s="7" t="s">
        <v>31</v>
      </c>
      <c r="M10">
        <f>IMDIV(B10,18)*100</f>
        <v>102.77777777777798</v>
      </c>
      <c r="N10">
        <f>IMDIV(K10,18)*100</f>
        <v>102.77777777777798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10</v>
      </c>
      <c r="K12">
        <f>LARGE(B12:J12,1)</f>
        <v>10</v>
      </c>
      <c r="L12" s="7">
        <v>12</v>
      </c>
      <c r="M12">
        <f>IMDIV(B12,34)*100</f>
        <v>29.411764705882398</v>
      </c>
      <c r="N12">
        <f>IMDIV(K12,34)*100</f>
        <v>29.411764705882398</v>
      </c>
    </row>
    <row r="13" spans="1:14" x14ac:dyDescent="0.2">
      <c r="A13" s="7" t="s">
        <v>20</v>
      </c>
      <c r="B13" s="8">
        <v>9</v>
      </c>
      <c r="K13">
        <f t="shared" si="0"/>
        <v>9</v>
      </c>
      <c r="L13" s="7">
        <v>9</v>
      </c>
      <c r="M13">
        <f>IMDIV(B13,L13)*100</f>
        <v>100</v>
      </c>
      <c r="N13">
        <f>IMDIV(K13,L13)*100</f>
        <v>100</v>
      </c>
    </row>
    <row r="14" spans="1:14" x14ac:dyDescent="0.2">
      <c r="A14" s="7" t="s">
        <v>29</v>
      </c>
      <c r="B14" s="8">
        <v>12</v>
      </c>
      <c r="K14">
        <f t="shared" si="0"/>
        <v>12</v>
      </c>
      <c r="L14" s="7">
        <v>9</v>
      </c>
      <c r="M14">
        <f t="shared" ref="M14:M17" si="1">IMDIV(B14,L14)*100</f>
        <v>133.333333333333</v>
      </c>
      <c r="N14">
        <f>IMDIV(K14,L14)*100</f>
        <v>133.333333333333</v>
      </c>
    </row>
    <row r="15" spans="1:14" x14ac:dyDescent="0.2">
      <c r="A15" s="7" t="s">
        <v>26</v>
      </c>
      <c r="B15" s="8">
        <v>112</v>
      </c>
      <c r="K15">
        <f t="shared" si="0"/>
        <v>112</v>
      </c>
      <c r="L15" s="7">
        <v>10</v>
      </c>
      <c r="M15">
        <f t="shared" si="1"/>
        <v>1120</v>
      </c>
      <c r="N15">
        <f t="shared" ref="N15:N17" si="2">IMDIV(K15,L15)*100</f>
        <v>1120</v>
      </c>
    </row>
    <row r="16" spans="1:14" x14ac:dyDescent="0.2">
      <c r="A16" s="7" t="s">
        <v>21</v>
      </c>
      <c r="B16" s="8">
        <v>13</v>
      </c>
      <c r="K16">
        <f t="shared" si="0"/>
        <v>13</v>
      </c>
      <c r="L16" s="14" t="s">
        <v>12</v>
      </c>
      <c r="M16">
        <f>IMDIV(B16,8)*100</f>
        <v>162.5</v>
      </c>
      <c r="N16">
        <f>IMDIV(K16,8)*100</f>
        <v>162.5</v>
      </c>
    </row>
    <row r="17" spans="1:14" x14ac:dyDescent="0.2">
      <c r="A17" s="7" t="s">
        <v>27</v>
      </c>
      <c r="B17" s="8">
        <v>15</v>
      </c>
      <c r="K17">
        <f t="shared" si="0"/>
        <v>15</v>
      </c>
      <c r="L17" s="7">
        <v>11</v>
      </c>
      <c r="M17">
        <f t="shared" si="1"/>
        <v>136.363636363636</v>
      </c>
      <c r="N17">
        <f t="shared" si="2"/>
        <v>136.363636363636</v>
      </c>
    </row>
    <row r="18" spans="1:14" x14ac:dyDescent="0.2">
      <c r="A18" s="7" t="s">
        <v>24</v>
      </c>
      <c r="B18" s="8">
        <v>14</v>
      </c>
      <c r="K18">
        <f t="shared" si="0"/>
        <v>14</v>
      </c>
      <c r="L18" s="7" t="s">
        <v>32</v>
      </c>
      <c r="M18">
        <f>IMDIV(B18,6)*100</f>
        <v>233.333333333333</v>
      </c>
      <c r="N18">
        <f>IMDIV(K18,6)*100</f>
        <v>233.333333333333</v>
      </c>
    </row>
    <row r="19" spans="1:14" x14ac:dyDescent="0.2">
      <c r="A19" s="7" t="s">
        <v>35</v>
      </c>
      <c r="M19">
        <f>AVERAGE(M4:M18)</f>
        <v>193.12835279657369</v>
      </c>
      <c r="N19">
        <f>AVERAGE(N4:N18)</f>
        <v>193.12835279657369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M19">
        <f>AVERAGE(M4:M18)</f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M19">
        <f>AVERAGE(M4:M18)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M19">
        <f>AVERAGE(M4:M18)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M19">
        <f>AVERAGE(M4:M18)</f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M19">
        <f>AVERAGE(M4:M18)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C1" workbookViewId="0">
      <selection activeCell="F19" sqref="F19"/>
    </sheetView>
  </sheetViews>
  <sheetFormatPr baseColWidth="10" defaultColWidth="8.83203125" defaultRowHeight="15" x14ac:dyDescent="0.2"/>
  <sheetData>
    <row r="1" spans="1:14" ht="45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18</v>
      </c>
      <c r="F4">
        <v>51</v>
      </c>
      <c r="K4">
        <f>LARGE(B4:J4,1)</f>
        <v>51</v>
      </c>
      <c r="L4" s="7">
        <v>41</v>
      </c>
      <c r="M4">
        <f>IMDIV(B4,41)*100</f>
        <v>43.902439024390198</v>
      </c>
      <c r="N4">
        <f>IMDIV(K4,41)*100</f>
        <v>124.390243902439</v>
      </c>
    </row>
    <row r="5" spans="1:14" x14ac:dyDescent="0.2">
      <c r="A5" s="7" t="s">
        <v>23</v>
      </c>
      <c r="B5" s="8">
        <v>20</v>
      </c>
      <c r="D5">
        <v>11</v>
      </c>
      <c r="F5">
        <v>36</v>
      </c>
      <c r="K5">
        <f>LARGE(B5:J5,1)</f>
        <v>36</v>
      </c>
      <c r="L5" s="7">
        <v>33</v>
      </c>
      <c r="M5">
        <f>IMDIV(B5,L5)*100</f>
        <v>60.606060606060595</v>
      </c>
      <c r="N5">
        <f>IMDIV(K5,L5)*100</f>
        <v>109.09090909090899</v>
      </c>
    </row>
    <row r="6" spans="1:14" x14ac:dyDescent="0.2">
      <c r="A6" s="7" t="s">
        <v>15</v>
      </c>
      <c r="B6" s="8">
        <v>23</v>
      </c>
      <c r="D6">
        <v>15</v>
      </c>
      <c r="F6">
        <v>17</v>
      </c>
      <c r="K6">
        <f t="shared" ref="K6:K18" si="0">LARGE(B6:J6,1)</f>
        <v>23</v>
      </c>
      <c r="L6" s="7">
        <v>15</v>
      </c>
      <c r="M6">
        <f>IMDIV(B6,L6)*100</f>
        <v>153.333333333333</v>
      </c>
      <c r="N6">
        <f>IMDIV(K6,L6)*100</f>
        <v>153.333333333333</v>
      </c>
    </row>
    <row r="7" spans="1:14" x14ac:dyDescent="0.2">
      <c r="A7" s="7" t="s">
        <v>16</v>
      </c>
      <c r="B7" s="8">
        <v>13</v>
      </c>
      <c r="D7">
        <v>12</v>
      </c>
      <c r="F7">
        <v>17</v>
      </c>
      <c r="K7">
        <f t="shared" si="0"/>
        <v>17</v>
      </c>
      <c r="L7" s="7">
        <v>13</v>
      </c>
      <c r="M7">
        <f>IMDIV(B7,L7)*100</f>
        <v>100</v>
      </c>
      <c r="N7">
        <f>IMDIV(K7,L7)*100</f>
        <v>130.769230769231</v>
      </c>
    </row>
    <row r="8" spans="1:14" x14ac:dyDescent="0.2">
      <c r="A8" s="7" t="s">
        <v>17</v>
      </c>
      <c r="B8" s="8">
        <v>25</v>
      </c>
      <c r="D8">
        <v>13</v>
      </c>
      <c r="E8">
        <v>12.5</v>
      </c>
      <c r="F8">
        <v>23</v>
      </c>
      <c r="K8">
        <f t="shared" si="0"/>
        <v>25</v>
      </c>
      <c r="L8" s="7" t="s">
        <v>30</v>
      </c>
      <c r="M8">
        <f>IMDIV(B8,22)*100</f>
        <v>113.636363636364</v>
      </c>
      <c r="N8">
        <f>IMDIV(K8,22)*100</f>
        <v>113.636363636364</v>
      </c>
    </row>
    <row r="9" spans="1:14" x14ac:dyDescent="0.2">
      <c r="A9" s="7" t="s">
        <v>18</v>
      </c>
      <c r="B9" s="8">
        <v>30</v>
      </c>
      <c r="D9">
        <v>13</v>
      </c>
      <c r="E9">
        <v>10</v>
      </c>
      <c r="F9">
        <v>12</v>
      </c>
      <c r="K9">
        <f t="shared" si="0"/>
        <v>30</v>
      </c>
      <c r="L9" s="7">
        <v>8</v>
      </c>
      <c r="M9">
        <f>IMDIV(B9,L9)*100</f>
        <v>375</v>
      </c>
      <c r="N9">
        <f>IMDIV(K9,L9)*100</f>
        <v>375</v>
      </c>
    </row>
    <row r="10" spans="1:14" x14ac:dyDescent="0.2">
      <c r="A10" s="7" t="s">
        <v>19</v>
      </c>
      <c r="B10" s="8">
        <v>17</v>
      </c>
      <c r="D10">
        <v>6.5</v>
      </c>
      <c r="E10">
        <v>15.5</v>
      </c>
      <c r="F10">
        <v>19</v>
      </c>
      <c r="K10">
        <f>LARGE(B10:J10,1)</f>
        <v>19</v>
      </c>
      <c r="L10" s="7" t="s">
        <v>31</v>
      </c>
      <c r="M10">
        <f>IMDIV(B10,18)*100</f>
        <v>94.4444444444444</v>
      </c>
      <c r="N10">
        <f>IMDIV(K10,18)*100</f>
        <v>105.555555555556</v>
      </c>
    </row>
    <row r="11" spans="1:14" x14ac:dyDescent="0.2">
      <c r="A11" s="7"/>
      <c r="B11" s="8"/>
      <c r="K11" t="e">
        <f>LARGE(B11:J11,1)</f>
        <v>#NUM!</v>
      </c>
      <c r="L11" s="7"/>
    </row>
    <row r="12" spans="1:14" x14ac:dyDescent="0.2">
      <c r="A12" s="7" t="s">
        <v>28</v>
      </c>
      <c r="B12" s="8">
        <v>12</v>
      </c>
      <c r="D12">
        <v>17</v>
      </c>
      <c r="E12">
        <v>10</v>
      </c>
      <c r="F12">
        <v>19</v>
      </c>
      <c r="K12">
        <f>LARGE(B12:J12,1)</f>
        <v>19</v>
      </c>
      <c r="L12" s="7">
        <v>12</v>
      </c>
      <c r="M12">
        <f>IMDIV(B12,34)*100</f>
        <v>35.294117647058798</v>
      </c>
      <c r="N12">
        <f>IMDIV(K12,34)*100</f>
        <v>55.882352941176507</v>
      </c>
    </row>
    <row r="13" spans="1:14" x14ac:dyDescent="0.2">
      <c r="A13" s="7" t="s">
        <v>20</v>
      </c>
      <c r="B13" s="8">
        <v>13</v>
      </c>
      <c r="D13">
        <v>16</v>
      </c>
      <c r="E13">
        <v>10</v>
      </c>
      <c r="F13">
        <v>10</v>
      </c>
      <c r="K13">
        <f t="shared" si="0"/>
        <v>16</v>
      </c>
      <c r="L13" s="7">
        <v>9</v>
      </c>
      <c r="M13">
        <f>IMDIV(B13,L13)*100</f>
        <v>144.444444444444</v>
      </c>
      <c r="N13">
        <f>IMDIV(K13,L13)*100</f>
        <v>177.777777777778</v>
      </c>
    </row>
    <row r="14" spans="1:14" x14ac:dyDescent="0.2">
      <c r="A14" s="7" t="s">
        <v>29</v>
      </c>
      <c r="B14" s="8">
        <v>11</v>
      </c>
      <c r="D14">
        <v>16</v>
      </c>
      <c r="E14">
        <v>15</v>
      </c>
      <c r="F14">
        <v>10</v>
      </c>
      <c r="K14">
        <f t="shared" si="0"/>
        <v>16</v>
      </c>
      <c r="L14" s="7">
        <v>9</v>
      </c>
      <c r="M14">
        <f t="shared" ref="M14:M17" si="1">IMDIV(B14,L14)*100</f>
        <v>122.22222222222202</v>
      </c>
      <c r="N14">
        <f>IMDIV(K14,L14)*100</f>
        <v>177.777777777778</v>
      </c>
    </row>
    <row r="15" spans="1:14" x14ac:dyDescent="0.2">
      <c r="A15" s="7" t="s">
        <v>26</v>
      </c>
      <c r="B15" s="8">
        <v>11</v>
      </c>
      <c r="D15">
        <v>14</v>
      </c>
      <c r="E15">
        <v>15</v>
      </c>
      <c r="F15">
        <v>11</v>
      </c>
      <c r="K15">
        <f t="shared" si="0"/>
        <v>15</v>
      </c>
      <c r="L15" s="7">
        <v>10</v>
      </c>
      <c r="M15">
        <f t="shared" si="1"/>
        <v>110.00000000000001</v>
      </c>
      <c r="N15">
        <f t="shared" ref="N15:N17" si="2">IMDIV(K15,L15)*100</f>
        <v>150</v>
      </c>
    </row>
    <row r="16" spans="1:14" x14ac:dyDescent="0.2">
      <c r="A16" s="7" t="s">
        <v>21</v>
      </c>
      <c r="B16" s="8">
        <v>8</v>
      </c>
      <c r="D16">
        <v>13.5</v>
      </c>
      <c r="E16">
        <v>6.5</v>
      </c>
      <c r="F16">
        <v>9</v>
      </c>
      <c r="K16">
        <f t="shared" si="0"/>
        <v>13.5</v>
      </c>
      <c r="L16" s="14" t="s">
        <v>12</v>
      </c>
      <c r="M16">
        <f>IMDIV(B16,8)*100</f>
        <v>100</v>
      </c>
      <c r="N16">
        <f>IMDIV(K16,8)*100</f>
        <v>168.75</v>
      </c>
    </row>
    <row r="17" spans="1:14" x14ac:dyDescent="0.2">
      <c r="A17" s="7" t="s">
        <v>27</v>
      </c>
      <c r="B17" s="8">
        <v>10</v>
      </c>
      <c r="D17">
        <v>6</v>
      </c>
      <c r="E17">
        <v>16</v>
      </c>
      <c r="F17">
        <v>20</v>
      </c>
      <c r="K17">
        <f t="shared" si="0"/>
        <v>20</v>
      </c>
      <c r="L17" s="7">
        <v>11</v>
      </c>
      <c r="M17">
        <f t="shared" si="1"/>
        <v>90.909090909090892</v>
      </c>
      <c r="N17">
        <f t="shared" si="2"/>
        <v>181.81818181818198</v>
      </c>
    </row>
    <row r="18" spans="1:14" x14ac:dyDescent="0.2">
      <c r="A18" s="7" t="s">
        <v>24</v>
      </c>
      <c r="B18" s="8">
        <v>9</v>
      </c>
      <c r="D18">
        <v>18</v>
      </c>
      <c r="E18">
        <v>13.5</v>
      </c>
      <c r="F18">
        <v>9</v>
      </c>
      <c r="K18">
        <f t="shared" si="0"/>
        <v>18</v>
      </c>
      <c r="L18" s="7" t="s">
        <v>32</v>
      </c>
      <c r="M18">
        <f>IMDIV(B18,6)*100</f>
        <v>150</v>
      </c>
      <c r="N18">
        <f>IMDIV(K18,6)*100</f>
        <v>300</v>
      </c>
    </row>
    <row r="19" spans="1:14" x14ac:dyDescent="0.2">
      <c r="A19" s="7" t="s">
        <v>35</v>
      </c>
      <c r="M19">
        <f>AVERAGE(M4:M18)</f>
        <v>120.98517973338629</v>
      </c>
      <c r="N19">
        <f>AVERAGE(N4:N18)</f>
        <v>165.98440904305335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M19">
        <f>AVERAGE(M4:M18)</f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M19">
        <f>AVERAGE(M4:M18)</f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M19">
        <f>AVERAGE(M4:M18)</f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M19">
        <f>AVERAGE(M4:M18)</f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M19">
        <f>AVERAGE(M4:M18)</f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0</v>
      </c>
      <c r="K4">
        <f>LARGE(B4:J4,1)</f>
        <v>0</v>
      </c>
      <c r="L4" s="7">
        <v>41</v>
      </c>
      <c r="M4">
        <f>IMDIV(B4,41)*100</f>
        <v>0</v>
      </c>
      <c r="N4">
        <f>IMDIV(K4,41)*100</f>
        <v>0</v>
      </c>
    </row>
    <row r="5" spans="1:14" x14ac:dyDescent="0.2">
      <c r="A5" s="7" t="s">
        <v>23</v>
      </c>
      <c r="B5" s="8">
        <v>0</v>
      </c>
      <c r="K5">
        <f>LARGE(B5:J5,1)</f>
        <v>0</v>
      </c>
      <c r="L5" s="7">
        <v>33</v>
      </c>
      <c r="M5">
        <f>IMDIV(B5,L5)*100</f>
        <v>0</v>
      </c>
      <c r="N5">
        <f>IMDIV(K5,L5)*100</f>
        <v>0</v>
      </c>
    </row>
    <row r="6" spans="1:14" x14ac:dyDescent="0.2">
      <c r="A6" s="7" t="s">
        <v>15</v>
      </c>
      <c r="B6" s="8">
        <v>0</v>
      </c>
      <c r="K6">
        <f t="shared" ref="K6:K18" si="0">LARGE(B6:J6,1)</f>
        <v>0</v>
      </c>
      <c r="L6" s="7">
        <v>15</v>
      </c>
      <c r="M6">
        <f>IMDIV(B6,L6)*100</f>
        <v>0</v>
      </c>
      <c r="N6">
        <f>IMDIV(K6,L6)*100</f>
        <v>0</v>
      </c>
    </row>
    <row r="7" spans="1:14" x14ac:dyDescent="0.2">
      <c r="A7" s="7" t="s">
        <v>16</v>
      </c>
      <c r="B7" s="8">
        <v>0</v>
      </c>
      <c r="K7">
        <f t="shared" si="0"/>
        <v>0</v>
      </c>
      <c r="L7" s="7">
        <v>13</v>
      </c>
      <c r="M7">
        <f>IMDIV(B7,L7)*100</f>
        <v>0</v>
      </c>
      <c r="N7">
        <f>IMDIV(K7,L7)*100</f>
        <v>0</v>
      </c>
    </row>
    <row r="8" spans="1:14" x14ac:dyDescent="0.2">
      <c r="A8" s="7" t="s">
        <v>17</v>
      </c>
      <c r="B8" s="8">
        <v>0</v>
      </c>
      <c r="K8">
        <f t="shared" si="0"/>
        <v>0</v>
      </c>
      <c r="L8" s="7" t="s">
        <v>30</v>
      </c>
      <c r="M8">
        <f>IMDIV(B8,22)*100</f>
        <v>0</v>
      </c>
      <c r="N8">
        <f>IMDIV(K8,22)*100</f>
        <v>0</v>
      </c>
    </row>
    <row r="9" spans="1:14" x14ac:dyDescent="0.2">
      <c r="A9" s="7" t="s">
        <v>18</v>
      </c>
      <c r="B9" s="8">
        <v>0</v>
      </c>
      <c r="K9">
        <f t="shared" si="0"/>
        <v>0</v>
      </c>
      <c r="L9" s="7">
        <v>8</v>
      </c>
      <c r="M9">
        <f>IMDIV(B9,L9)*100</f>
        <v>0</v>
      </c>
      <c r="N9">
        <f>IMDIV(K9,L9)*100</f>
        <v>0</v>
      </c>
    </row>
    <row r="10" spans="1:14" x14ac:dyDescent="0.2">
      <c r="A10" s="7" t="s">
        <v>19</v>
      </c>
      <c r="B10" s="8">
        <v>0</v>
      </c>
      <c r="K10">
        <f>LARGE(B10:J10,1)</f>
        <v>0</v>
      </c>
      <c r="L10" s="7" t="s">
        <v>31</v>
      </c>
      <c r="M10">
        <f>IMDIV(B10,18)*100</f>
        <v>0</v>
      </c>
      <c r="N10">
        <f>IMDIV(K10,18)*100</f>
        <v>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0</v>
      </c>
      <c r="K12">
        <f>LARGE(B12:J12,1)</f>
        <v>0</v>
      </c>
      <c r="L12" s="7">
        <v>12</v>
      </c>
      <c r="M12">
        <f>IMDIV(B12,34)*100</f>
        <v>0</v>
      </c>
      <c r="N12">
        <f>IMDIV(K12,34)*100</f>
        <v>0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0</v>
      </c>
      <c r="K14">
        <f t="shared" si="0"/>
        <v>0</v>
      </c>
      <c r="L14" s="7">
        <v>9</v>
      </c>
      <c r="M14">
        <f t="shared" ref="M14:M17" si="1">IMDIV(B14,L14)*100</f>
        <v>0</v>
      </c>
      <c r="N14">
        <f>IMDIV(K14,L14)*100</f>
        <v>0</v>
      </c>
    </row>
    <row r="15" spans="1:14" x14ac:dyDescent="0.2">
      <c r="A15" s="7" t="s">
        <v>26</v>
      </c>
      <c r="B15" s="8">
        <v>0</v>
      </c>
      <c r="K15">
        <f t="shared" si="0"/>
        <v>0</v>
      </c>
      <c r="L15" s="7">
        <v>10</v>
      </c>
      <c r="M15">
        <f t="shared" si="1"/>
        <v>0</v>
      </c>
      <c r="N15">
        <f t="shared" ref="N15:N17" si="2">IMDIV(K15,L15)*100</f>
        <v>0</v>
      </c>
    </row>
    <row r="16" spans="1:14" x14ac:dyDescent="0.2">
      <c r="A16" s="7" t="s">
        <v>21</v>
      </c>
      <c r="B16" s="8">
        <v>0</v>
      </c>
      <c r="K16">
        <f t="shared" si="0"/>
        <v>0</v>
      </c>
      <c r="L16" s="14" t="s">
        <v>12</v>
      </c>
      <c r="M16">
        <f>IMDIV(B16,8)*100</f>
        <v>0</v>
      </c>
      <c r="N16">
        <f>IMDIV(K16,8)*100</f>
        <v>0</v>
      </c>
    </row>
    <row r="17" spans="1:14" x14ac:dyDescent="0.2">
      <c r="A17" s="7" t="s">
        <v>27</v>
      </c>
      <c r="B17" s="8">
        <v>0</v>
      </c>
      <c r="K17">
        <f t="shared" si="0"/>
        <v>0</v>
      </c>
      <c r="L17" s="7">
        <v>11</v>
      </c>
      <c r="M17">
        <f t="shared" si="1"/>
        <v>0</v>
      </c>
      <c r="N17">
        <f t="shared" si="2"/>
        <v>0</v>
      </c>
    </row>
    <row r="18" spans="1:14" x14ac:dyDescent="0.2">
      <c r="A18" s="7" t="s">
        <v>24</v>
      </c>
      <c r="B18" s="8">
        <v>0</v>
      </c>
      <c r="K18">
        <f t="shared" si="0"/>
        <v>0</v>
      </c>
      <c r="L18" s="7" t="s">
        <v>32</v>
      </c>
      <c r="M18">
        <f>IMDIV(B18,6)*100</f>
        <v>0</v>
      </c>
      <c r="N18">
        <f>IMDIV(K18,6)*100</f>
        <v>0</v>
      </c>
    </row>
    <row r="19" spans="1:14" x14ac:dyDescent="0.2">
      <c r="A19" s="7" t="s">
        <v>35</v>
      </c>
      <c r="M19">
        <f>AVERAGE(M4:M18)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F19" sqref="F19"/>
    </sheetView>
  </sheetViews>
  <sheetFormatPr baseColWidth="10" defaultColWidth="8.83203125" defaultRowHeight="15" x14ac:dyDescent="0.2"/>
  <sheetData>
    <row r="1" spans="1:14" ht="45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38</v>
      </c>
      <c r="E4">
        <v>43</v>
      </c>
      <c r="F4">
        <v>44</v>
      </c>
      <c r="K4">
        <f>LARGE(B4:J4,1)</f>
        <v>44</v>
      </c>
      <c r="L4" s="7">
        <v>41</v>
      </c>
      <c r="M4">
        <f>IMDIV(B4,41)*100</f>
        <v>92.682926829268297</v>
      </c>
      <c r="N4">
        <f>IMDIV(K4,41)*100</f>
        <v>107.317073170732</v>
      </c>
    </row>
    <row r="5" spans="1:14" x14ac:dyDescent="0.2">
      <c r="A5" s="7" t="s">
        <v>23</v>
      </c>
      <c r="B5" s="8">
        <v>27</v>
      </c>
      <c r="E5">
        <v>29</v>
      </c>
      <c r="F5">
        <v>33</v>
      </c>
      <c r="K5">
        <f>LARGE(B5:J5,1)</f>
        <v>33</v>
      </c>
      <c r="L5" s="7">
        <v>33</v>
      </c>
      <c r="M5">
        <f>IMDIV(B5,L5)*100</f>
        <v>81.818181818181799</v>
      </c>
      <c r="N5">
        <f>IMDIV(K5,L5)*100</f>
        <v>100</v>
      </c>
    </row>
    <row r="6" spans="1:14" x14ac:dyDescent="0.2">
      <c r="A6" s="7" t="s">
        <v>15</v>
      </c>
      <c r="B6" s="8">
        <v>32</v>
      </c>
      <c r="E6">
        <v>21</v>
      </c>
      <c r="F6">
        <v>27</v>
      </c>
      <c r="K6">
        <f t="shared" ref="K6:K18" si="0">LARGE(B6:J6,1)</f>
        <v>32</v>
      </c>
      <c r="L6" s="7">
        <v>15</v>
      </c>
      <c r="M6">
        <f>IMDIV(B6,L6)*100</f>
        <v>213.33333333333303</v>
      </c>
      <c r="N6">
        <f>IMDIV(K6,L6)*100</f>
        <v>213.33333333333303</v>
      </c>
    </row>
    <row r="7" spans="1:14" x14ac:dyDescent="0.2">
      <c r="A7" s="7" t="s">
        <v>16</v>
      </c>
      <c r="B7" s="8">
        <v>18</v>
      </c>
      <c r="E7">
        <v>17</v>
      </c>
      <c r="F7">
        <v>19</v>
      </c>
      <c r="K7">
        <f t="shared" si="0"/>
        <v>19</v>
      </c>
      <c r="L7" s="7">
        <v>13</v>
      </c>
      <c r="M7">
        <f>IMDIV(B7,L7)*100</f>
        <v>138.461538461538</v>
      </c>
      <c r="N7">
        <f>IMDIV(K7,L7)*100</f>
        <v>146.15384615384599</v>
      </c>
    </row>
    <row r="8" spans="1:14" x14ac:dyDescent="0.2">
      <c r="A8" s="7" t="s">
        <v>17</v>
      </c>
      <c r="B8" s="8">
        <v>20</v>
      </c>
      <c r="E8">
        <v>23.5</v>
      </c>
      <c r="F8">
        <v>21</v>
      </c>
      <c r="K8">
        <f t="shared" si="0"/>
        <v>23.5</v>
      </c>
      <c r="L8" s="7" t="s">
        <v>30</v>
      </c>
      <c r="M8">
        <f>IMDIV(B8,22)*100</f>
        <v>90.909090909090892</v>
      </c>
      <c r="N8">
        <f>IMDIV(K8,22)*100</f>
        <v>106.81818181818198</v>
      </c>
    </row>
    <row r="9" spans="1:14" x14ac:dyDescent="0.2">
      <c r="A9" s="7" t="s">
        <v>18</v>
      </c>
      <c r="B9" s="8">
        <v>30</v>
      </c>
      <c r="E9">
        <v>13</v>
      </c>
      <c r="F9">
        <v>15</v>
      </c>
      <c r="K9">
        <f t="shared" si="0"/>
        <v>30</v>
      </c>
      <c r="L9" s="7">
        <v>8</v>
      </c>
      <c r="M9">
        <f>IMDIV(B9,L9)*100</f>
        <v>375</v>
      </c>
      <c r="N9">
        <f>IMDIV(K9,L9)*100</f>
        <v>375</v>
      </c>
    </row>
    <row r="10" spans="1:14" x14ac:dyDescent="0.2">
      <c r="A10" s="7" t="s">
        <v>19</v>
      </c>
      <c r="B10" s="8">
        <v>13</v>
      </c>
      <c r="E10">
        <v>17</v>
      </c>
      <c r="F10">
        <v>18.5</v>
      </c>
      <c r="K10">
        <f>LARGE(B10:J10,1)</f>
        <v>18.5</v>
      </c>
      <c r="L10" s="7" t="s">
        <v>31</v>
      </c>
      <c r="M10">
        <f>IMDIV(B10,18)*100</f>
        <v>72.2222222222222</v>
      </c>
      <c r="N10">
        <f>IMDIV(K10,18)*100</f>
        <v>102.77777777777798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12</v>
      </c>
      <c r="E12">
        <v>13</v>
      </c>
      <c r="F12">
        <v>12</v>
      </c>
      <c r="K12">
        <f>LARGE(B12:J12,1)</f>
        <v>13</v>
      </c>
      <c r="L12" s="7">
        <v>12</v>
      </c>
      <c r="M12">
        <f>IMDIV(B12,34)*100</f>
        <v>35.294117647058798</v>
      </c>
      <c r="N12">
        <f>IMDIV(K12,34)*100</f>
        <v>38.235294117647101</v>
      </c>
    </row>
    <row r="13" spans="1:14" x14ac:dyDescent="0.2">
      <c r="A13" s="7" t="s">
        <v>20</v>
      </c>
      <c r="B13" s="8">
        <v>10</v>
      </c>
      <c r="E13">
        <v>12</v>
      </c>
      <c r="F13">
        <v>15</v>
      </c>
      <c r="K13">
        <f t="shared" si="0"/>
        <v>15</v>
      </c>
      <c r="L13" s="7">
        <v>9</v>
      </c>
      <c r="M13">
        <f>IMDIV(B13,L13)*100</f>
        <v>111.111111111111</v>
      </c>
      <c r="N13">
        <f>IMDIV(K13,L13)*100</f>
        <v>166.666666666667</v>
      </c>
    </row>
    <row r="14" spans="1:14" x14ac:dyDescent="0.2">
      <c r="A14" s="7" t="s">
        <v>29</v>
      </c>
      <c r="B14" s="8">
        <v>15</v>
      </c>
      <c r="E14">
        <v>12</v>
      </c>
      <c r="F14">
        <v>17</v>
      </c>
      <c r="K14">
        <f t="shared" si="0"/>
        <v>17</v>
      </c>
      <c r="L14" s="7">
        <v>9</v>
      </c>
      <c r="M14">
        <f t="shared" ref="M14:M17" si="1">IMDIV(B14,L14)*100</f>
        <v>166.666666666667</v>
      </c>
      <c r="N14">
        <f>IMDIV(K14,L14)*100</f>
        <v>188.888888888889</v>
      </c>
    </row>
    <row r="15" spans="1:14" x14ac:dyDescent="0.2">
      <c r="A15" s="7" t="s">
        <v>26</v>
      </c>
      <c r="B15" s="8">
        <v>10</v>
      </c>
      <c r="E15">
        <v>13</v>
      </c>
      <c r="F15">
        <v>14</v>
      </c>
      <c r="K15">
        <f t="shared" si="0"/>
        <v>14</v>
      </c>
      <c r="L15" s="7">
        <v>10</v>
      </c>
      <c r="M15">
        <f t="shared" si="1"/>
        <v>100</v>
      </c>
      <c r="N15">
        <f t="shared" ref="N15:N17" si="2">IMDIV(K15,L15)*100</f>
        <v>140</v>
      </c>
    </row>
    <row r="16" spans="1:14" x14ac:dyDescent="0.2">
      <c r="A16" s="7" t="s">
        <v>21</v>
      </c>
      <c r="B16" s="8">
        <v>10</v>
      </c>
      <c r="E16">
        <v>11.5</v>
      </c>
      <c r="F16">
        <v>11</v>
      </c>
      <c r="K16">
        <f t="shared" si="0"/>
        <v>11.5</v>
      </c>
      <c r="L16" s="14" t="s">
        <v>12</v>
      </c>
      <c r="M16">
        <f>IMDIV(B16,8)*100</f>
        <v>125</v>
      </c>
      <c r="N16">
        <f>IMDIV(K16,8)*100</f>
        <v>143.75</v>
      </c>
    </row>
    <row r="17" spans="1:14" x14ac:dyDescent="0.2">
      <c r="A17" s="7" t="s">
        <v>27</v>
      </c>
      <c r="B17" s="8">
        <v>13</v>
      </c>
      <c r="E17">
        <v>16</v>
      </c>
      <c r="F17">
        <v>17</v>
      </c>
      <c r="K17">
        <f t="shared" si="0"/>
        <v>17</v>
      </c>
      <c r="L17" s="7">
        <v>11</v>
      </c>
      <c r="M17">
        <f t="shared" si="1"/>
        <v>118.18181818181802</v>
      </c>
      <c r="N17">
        <f t="shared" si="2"/>
        <v>154.54545454545502</v>
      </c>
    </row>
    <row r="18" spans="1:14" x14ac:dyDescent="0.2">
      <c r="A18" s="7" t="s">
        <v>24</v>
      </c>
      <c r="B18" s="8">
        <v>11</v>
      </c>
      <c r="E18">
        <v>8.5</v>
      </c>
      <c r="F18">
        <v>9.5</v>
      </c>
      <c r="K18">
        <f t="shared" si="0"/>
        <v>11</v>
      </c>
      <c r="L18" s="7" t="s">
        <v>32</v>
      </c>
      <c r="M18">
        <f>IMDIV(B18,6)*100</f>
        <v>183.333333333333</v>
      </c>
      <c r="N18">
        <f>IMDIV(K18,6)*100</f>
        <v>183.333333333333</v>
      </c>
    </row>
    <row r="19" spans="1:14" x14ac:dyDescent="0.2">
      <c r="A19" s="7" t="s">
        <v>35</v>
      </c>
      <c r="M19">
        <f>AVERAGE(M4:M18)</f>
        <v>136.00102432240158</v>
      </c>
      <c r="N19">
        <f>AVERAGE(N4:N18)</f>
        <v>154.77284641470442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workbookViewId="0">
      <selection activeCell="M19" sqref="M19:N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35</v>
      </c>
      <c r="D4">
        <v>40</v>
      </c>
      <c r="K4">
        <f>LARGE(B4:J4,1)</f>
        <v>40</v>
      </c>
      <c r="L4" s="7">
        <v>41</v>
      </c>
      <c r="M4">
        <f>IMDIV(B4,41)*100</f>
        <v>85.365853658536594</v>
      </c>
      <c r="N4">
        <f>IMDIV(K4,41)*100</f>
        <v>97.560975609756099</v>
      </c>
    </row>
    <row r="5" spans="1:14" x14ac:dyDescent="0.2">
      <c r="A5" s="7" t="s">
        <v>23</v>
      </c>
      <c r="B5" s="8">
        <v>20</v>
      </c>
      <c r="D5">
        <v>30</v>
      </c>
      <c r="K5">
        <f>LARGE(B5:J5,1)</f>
        <v>30</v>
      </c>
      <c r="L5" s="7">
        <v>33</v>
      </c>
      <c r="M5">
        <f>IMDIV(B5,L5)*100</f>
        <v>60.606060606060595</v>
      </c>
      <c r="N5">
        <f>IMDIV(K5,L5)*100</f>
        <v>90.909090909090892</v>
      </c>
    </row>
    <row r="6" spans="1:14" x14ac:dyDescent="0.2">
      <c r="A6" s="7" t="s">
        <v>15</v>
      </c>
      <c r="B6" s="8">
        <v>30</v>
      </c>
      <c r="D6">
        <v>31</v>
      </c>
      <c r="K6">
        <f t="shared" ref="K6:K18" si="0">LARGE(B6:J6,1)</f>
        <v>31</v>
      </c>
      <c r="L6" s="7">
        <v>15</v>
      </c>
      <c r="M6">
        <f>IMDIV(B6,L6)*100</f>
        <v>200</v>
      </c>
      <c r="N6">
        <f>IMDIV(K6,L6)*100</f>
        <v>206.666666666667</v>
      </c>
    </row>
    <row r="7" spans="1:14" x14ac:dyDescent="0.2">
      <c r="A7" s="7" t="s">
        <v>16</v>
      </c>
      <c r="B7" s="8">
        <v>25</v>
      </c>
      <c r="D7">
        <v>36</v>
      </c>
      <c r="K7">
        <f t="shared" si="0"/>
        <v>36</v>
      </c>
      <c r="L7" s="7">
        <v>13</v>
      </c>
      <c r="M7">
        <f>IMDIV(B7,L7)*100</f>
        <v>192.30769230769201</v>
      </c>
      <c r="N7">
        <f>IMDIV(K7,L7)*100</f>
        <v>276.92307692307702</v>
      </c>
    </row>
    <row r="8" spans="1:14" x14ac:dyDescent="0.2">
      <c r="A8" s="7" t="s">
        <v>17</v>
      </c>
      <c r="B8" s="8">
        <v>9</v>
      </c>
      <c r="D8">
        <v>11.5</v>
      </c>
      <c r="K8">
        <f t="shared" si="0"/>
        <v>11.5</v>
      </c>
      <c r="L8" s="7" t="s">
        <v>30</v>
      </c>
      <c r="M8">
        <f>IMDIV(B8,22)*100</f>
        <v>40.909090909090899</v>
      </c>
      <c r="N8">
        <f>IMDIV(K8,22)*100</f>
        <v>52.272727272727302</v>
      </c>
    </row>
    <row r="9" spans="1:14" x14ac:dyDescent="0.2">
      <c r="A9" s="7" t="s">
        <v>18</v>
      </c>
      <c r="B9" s="8">
        <v>11</v>
      </c>
      <c r="D9">
        <v>12</v>
      </c>
      <c r="K9">
        <f t="shared" si="0"/>
        <v>12</v>
      </c>
      <c r="L9" s="7">
        <v>8</v>
      </c>
      <c r="M9">
        <f>IMDIV(B9,L9)*100</f>
        <v>137.5</v>
      </c>
      <c r="N9">
        <f>IMDIV(K9,L9)*100</f>
        <v>150</v>
      </c>
    </row>
    <row r="10" spans="1:14" x14ac:dyDescent="0.2">
      <c r="A10" s="7" t="s">
        <v>19</v>
      </c>
      <c r="B10" s="8">
        <v>19</v>
      </c>
      <c r="D10">
        <v>14.5</v>
      </c>
      <c r="K10">
        <f>LARGE(B10:J10,1)</f>
        <v>19</v>
      </c>
      <c r="L10" s="7" t="s">
        <v>31</v>
      </c>
      <c r="M10">
        <f>IMDIV(B10,18)*100</f>
        <v>105.555555555556</v>
      </c>
      <c r="N10">
        <f>IMDIV(K10,18)*100</f>
        <v>105.555555555556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14</v>
      </c>
      <c r="D12">
        <v>13</v>
      </c>
      <c r="K12">
        <f>LARGE(B12:J12,1)</f>
        <v>14</v>
      </c>
      <c r="L12" s="7">
        <v>12</v>
      </c>
      <c r="M12">
        <f>IMDIV(B12,34)*100</f>
        <v>41.176470588235297</v>
      </c>
      <c r="N12">
        <f>IMDIV(K12,34)*100</f>
        <v>41.176470588235297</v>
      </c>
    </row>
    <row r="13" spans="1:14" x14ac:dyDescent="0.2">
      <c r="A13" s="7" t="s">
        <v>20</v>
      </c>
      <c r="B13" s="8">
        <v>10</v>
      </c>
      <c r="D13">
        <v>9</v>
      </c>
      <c r="K13">
        <f t="shared" si="0"/>
        <v>10</v>
      </c>
      <c r="L13" s="7">
        <v>9</v>
      </c>
      <c r="M13">
        <f>IMDIV(B13,L13)*100</f>
        <v>111.111111111111</v>
      </c>
      <c r="N13">
        <f>IMDIV(K13,L13)*100</f>
        <v>111.111111111111</v>
      </c>
    </row>
    <row r="14" spans="1:14" x14ac:dyDescent="0.2">
      <c r="A14" s="7" t="s">
        <v>29</v>
      </c>
      <c r="B14" s="8">
        <v>16</v>
      </c>
      <c r="D14">
        <v>15</v>
      </c>
      <c r="K14">
        <f t="shared" si="0"/>
        <v>16</v>
      </c>
      <c r="L14" s="7">
        <v>9</v>
      </c>
      <c r="M14">
        <f t="shared" ref="M14:M17" si="1">IMDIV(B14,L14)*100</f>
        <v>177.777777777778</v>
      </c>
      <c r="N14">
        <f>IMDIV(K14,L14)*100</f>
        <v>177.777777777778</v>
      </c>
    </row>
    <row r="15" spans="1:14" x14ac:dyDescent="0.2">
      <c r="A15" s="7" t="s">
        <v>26</v>
      </c>
      <c r="B15" s="8">
        <v>12</v>
      </c>
      <c r="D15">
        <v>13</v>
      </c>
      <c r="K15">
        <f t="shared" si="0"/>
        <v>13</v>
      </c>
      <c r="L15" s="7">
        <v>10</v>
      </c>
      <c r="M15">
        <f t="shared" si="1"/>
        <v>120</v>
      </c>
      <c r="N15">
        <f t="shared" ref="N15:N17" si="2">IMDIV(K15,L15)*100</f>
        <v>130</v>
      </c>
    </row>
    <row r="16" spans="1:14" x14ac:dyDescent="0.2">
      <c r="A16" s="7" t="s">
        <v>21</v>
      </c>
      <c r="B16" s="8">
        <v>8</v>
      </c>
      <c r="D16">
        <v>7</v>
      </c>
      <c r="K16">
        <f t="shared" si="0"/>
        <v>8</v>
      </c>
      <c r="L16" s="14" t="s">
        <v>12</v>
      </c>
      <c r="M16">
        <f>IMDIV(B16,8)*100</f>
        <v>100</v>
      </c>
      <c r="N16">
        <f>IMDIV(K16,8)*100</f>
        <v>100</v>
      </c>
    </row>
    <row r="17" spans="1:14" x14ac:dyDescent="0.2">
      <c r="A17" s="7" t="s">
        <v>27</v>
      </c>
      <c r="B17" s="8">
        <v>6</v>
      </c>
      <c r="D17">
        <v>6</v>
      </c>
      <c r="K17">
        <f t="shared" si="0"/>
        <v>6</v>
      </c>
      <c r="L17" s="7">
        <v>11</v>
      </c>
      <c r="M17">
        <f t="shared" si="1"/>
        <v>54.545454545454497</v>
      </c>
      <c r="N17">
        <f t="shared" si="2"/>
        <v>54.545454545454497</v>
      </c>
    </row>
    <row r="18" spans="1:14" x14ac:dyDescent="0.2">
      <c r="A18" s="7" t="s">
        <v>24</v>
      </c>
      <c r="B18" s="8">
        <v>9</v>
      </c>
      <c r="D18">
        <v>10.5</v>
      </c>
      <c r="K18">
        <f t="shared" si="0"/>
        <v>10.5</v>
      </c>
      <c r="L18" s="7" t="s">
        <v>32</v>
      </c>
      <c r="M18">
        <f>IMDIV(B18,6)*100</f>
        <v>150</v>
      </c>
      <c r="N18">
        <f>IMDIV(K18,6)*100</f>
        <v>175</v>
      </c>
    </row>
    <row r="19" spans="1:14" x14ac:dyDescent="0.2">
      <c r="A19" s="7" t="s">
        <v>35</v>
      </c>
      <c r="M19">
        <f>AVERAGE(M4:M18)</f>
        <v>112.63250478996534</v>
      </c>
      <c r="N19">
        <f>AVERAGE(N4:N18)</f>
        <v>126.39277906853236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zoomScale="99" workbookViewId="0">
      <selection activeCell="H19" sqref="H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34</v>
      </c>
      <c r="D4">
        <v>34</v>
      </c>
      <c r="E4">
        <v>42</v>
      </c>
      <c r="F4">
        <v>37</v>
      </c>
      <c r="G4">
        <v>40</v>
      </c>
      <c r="H4">
        <v>43</v>
      </c>
      <c r="K4">
        <f>LARGE(B4:J4,1)</f>
        <v>43</v>
      </c>
      <c r="L4" s="7">
        <v>41</v>
      </c>
      <c r="M4">
        <f>IMDIV(B4,41)*100</f>
        <v>82.926829268292707</v>
      </c>
      <c r="N4">
        <f>IMDIV(K4,41)*100</f>
        <v>104.87804878048802</v>
      </c>
    </row>
    <row r="5" spans="1:14" x14ac:dyDescent="0.2">
      <c r="A5" s="7" t="s">
        <v>23</v>
      </c>
      <c r="B5" s="8">
        <v>21</v>
      </c>
      <c r="D5">
        <v>29</v>
      </c>
      <c r="E5">
        <v>33</v>
      </c>
      <c r="F5">
        <v>34</v>
      </c>
      <c r="G5">
        <v>35</v>
      </c>
      <c r="H5">
        <v>19</v>
      </c>
      <c r="K5">
        <f>LARGE(B5:J5,1)</f>
        <v>35</v>
      </c>
      <c r="L5" s="7">
        <v>33</v>
      </c>
      <c r="M5">
        <f>IMDIV(B5,L5)*100</f>
        <v>63.636363636363605</v>
      </c>
      <c r="N5">
        <f>IMDIV(K5,L5)*100</f>
        <v>106.06060606060601</v>
      </c>
    </row>
    <row r="6" spans="1:14" x14ac:dyDescent="0.2">
      <c r="A6" s="7" t="s">
        <v>15</v>
      </c>
      <c r="B6" s="8">
        <v>31</v>
      </c>
      <c r="D6">
        <v>14</v>
      </c>
      <c r="E6">
        <v>14</v>
      </c>
      <c r="F6">
        <v>18</v>
      </c>
      <c r="G6">
        <v>20</v>
      </c>
      <c r="H6">
        <v>21</v>
      </c>
      <c r="K6">
        <f t="shared" ref="K6:K18" si="0">LARGE(B6:J6,1)</f>
        <v>31</v>
      </c>
      <c r="L6" s="7">
        <v>15</v>
      </c>
      <c r="M6">
        <f>IMDIV(B6,L6)*100</f>
        <v>206.666666666667</v>
      </c>
      <c r="N6">
        <f>IMDIV(K6,L6)*100</f>
        <v>206.666666666667</v>
      </c>
    </row>
    <row r="7" spans="1:14" x14ac:dyDescent="0.2">
      <c r="A7" s="7" t="s">
        <v>16</v>
      </c>
      <c r="B7" s="8">
        <v>21</v>
      </c>
      <c r="D7">
        <v>16</v>
      </c>
      <c r="E7">
        <v>18</v>
      </c>
      <c r="F7">
        <v>17</v>
      </c>
      <c r="G7">
        <v>16</v>
      </c>
      <c r="H7">
        <v>13</v>
      </c>
      <c r="K7">
        <f t="shared" si="0"/>
        <v>21</v>
      </c>
      <c r="L7" s="7">
        <v>13</v>
      </c>
      <c r="M7">
        <f>IMDIV(B7,L7)*100</f>
        <v>161.538461538462</v>
      </c>
      <c r="N7">
        <f>IMDIV(K7,L7)*100</f>
        <v>161.538461538462</v>
      </c>
    </row>
    <row r="8" spans="1:14" x14ac:dyDescent="0.2">
      <c r="A8" s="7" t="s">
        <v>17</v>
      </c>
      <c r="B8" s="8">
        <v>10</v>
      </c>
      <c r="D8">
        <v>15.5</v>
      </c>
      <c r="E8">
        <v>17</v>
      </c>
      <c r="F8">
        <v>20.5</v>
      </c>
      <c r="G8">
        <v>17</v>
      </c>
      <c r="H8">
        <v>15</v>
      </c>
      <c r="K8">
        <f t="shared" si="0"/>
        <v>20.5</v>
      </c>
      <c r="L8" s="7" t="s">
        <v>30</v>
      </c>
      <c r="M8">
        <f>IMDIV(B8,22)*100</f>
        <v>45.454545454545496</v>
      </c>
      <c r="N8">
        <f>IMDIV(K8,22)*100</f>
        <v>93.181818181818201</v>
      </c>
    </row>
    <row r="9" spans="1:14" x14ac:dyDescent="0.2">
      <c r="A9" s="7" t="s">
        <v>18</v>
      </c>
      <c r="B9" s="8">
        <v>13</v>
      </c>
      <c r="D9">
        <v>15</v>
      </c>
      <c r="E9">
        <v>12</v>
      </c>
      <c r="F9">
        <v>11</v>
      </c>
      <c r="G9">
        <v>11</v>
      </c>
      <c r="H9">
        <v>12</v>
      </c>
      <c r="K9">
        <f t="shared" si="0"/>
        <v>15</v>
      </c>
      <c r="L9" s="7">
        <v>8</v>
      </c>
      <c r="M9">
        <f>IMDIV(B9,L9)*100</f>
        <v>162.5</v>
      </c>
      <c r="N9">
        <f>IMDIV(K9,L9)*100</f>
        <v>187.5</v>
      </c>
    </row>
    <row r="10" spans="1:14" x14ac:dyDescent="0.2">
      <c r="A10" s="7" t="s">
        <v>19</v>
      </c>
      <c r="B10" s="8">
        <v>10</v>
      </c>
      <c r="D10">
        <v>9</v>
      </c>
      <c r="E10">
        <v>13</v>
      </c>
      <c r="F10">
        <v>14</v>
      </c>
      <c r="G10">
        <v>12.5</v>
      </c>
      <c r="H10">
        <v>16</v>
      </c>
      <c r="K10">
        <f>LARGE(B10:J10,1)</f>
        <v>16</v>
      </c>
      <c r="L10" s="7" t="s">
        <v>31</v>
      </c>
      <c r="M10">
        <f>IMDIV(B10,18)*100</f>
        <v>55.5555555555556</v>
      </c>
      <c r="N10">
        <f>IMDIV(K10,18)*100</f>
        <v>88.8888888888889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13</v>
      </c>
      <c r="D12">
        <v>11</v>
      </c>
      <c r="E12">
        <v>12</v>
      </c>
      <c r="F12">
        <v>13</v>
      </c>
      <c r="G12">
        <v>14</v>
      </c>
      <c r="H12">
        <v>14</v>
      </c>
      <c r="K12">
        <f>LARGE(B12:J12,1)</f>
        <v>14</v>
      </c>
      <c r="L12" s="7">
        <v>12</v>
      </c>
      <c r="M12">
        <f>IMDIV(B12,34)*100</f>
        <v>38.235294117647101</v>
      </c>
      <c r="N12">
        <f>IMDIV(K12,34)*100</f>
        <v>41.176470588235297</v>
      </c>
    </row>
    <row r="13" spans="1:14" x14ac:dyDescent="0.2">
      <c r="A13" s="7" t="s">
        <v>20</v>
      </c>
      <c r="B13" s="8">
        <v>17</v>
      </c>
      <c r="D13">
        <v>19</v>
      </c>
      <c r="E13">
        <v>12</v>
      </c>
      <c r="F13">
        <v>13</v>
      </c>
      <c r="G13">
        <v>10</v>
      </c>
      <c r="H13">
        <v>7</v>
      </c>
      <c r="K13">
        <f t="shared" si="0"/>
        <v>19</v>
      </c>
      <c r="L13" s="7">
        <v>9</v>
      </c>
      <c r="M13">
        <f>IMDIV(B13,L13)*100</f>
        <v>188.888888888889</v>
      </c>
      <c r="N13">
        <f>IMDIV(K13,L13)*100</f>
        <v>211.11111111111097</v>
      </c>
    </row>
    <row r="14" spans="1:14" x14ac:dyDescent="0.2">
      <c r="A14" s="7" t="s">
        <v>29</v>
      </c>
      <c r="B14" s="8">
        <v>15</v>
      </c>
      <c r="D14">
        <v>10</v>
      </c>
      <c r="E14">
        <v>10</v>
      </c>
      <c r="F14">
        <v>10</v>
      </c>
      <c r="G14">
        <v>12</v>
      </c>
      <c r="H14">
        <v>10</v>
      </c>
      <c r="K14">
        <f t="shared" si="0"/>
        <v>15</v>
      </c>
      <c r="L14" s="7">
        <v>9</v>
      </c>
      <c r="M14">
        <f t="shared" ref="M14:M17" si="1">IMDIV(B14,L14)*100</f>
        <v>166.666666666667</v>
      </c>
      <c r="N14">
        <f>IMDIV(K14,L14)*100</f>
        <v>166.666666666667</v>
      </c>
    </row>
    <row r="15" spans="1:14" x14ac:dyDescent="0.2">
      <c r="A15" s="7" t="s">
        <v>26</v>
      </c>
      <c r="B15" s="8">
        <v>13</v>
      </c>
      <c r="D15">
        <v>9</v>
      </c>
      <c r="E15">
        <v>12</v>
      </c>
      <c r="F15">
        <v>12</v>
      </c>
      <c r="G15">
        <v>11</v>
      </c>
      <c r="H15">
        <v>9</v>
      </c>
      <c r="K15">
        <f t="shared" si="0"/>
        <v>13</v>
      </c>
      <c r="L15" s="7">
        <v>10</v>
      </c>
      <c r="M15">
        <f t="shared" si="1"/>
        <v>130</v>
      </c>
      <c r="N15">
        <f t="shared" ref="N15:N17" si="2">IMDIV(K15,L15)*100</f>
        <v>130</v>
      </c>
    </row>
    <row r="16" spans="1:14" x14ac:dyDescent="0.2">
      <c r="A16" s="7" t="s">
        <v>21</v>
      </c>
      <c r="B16" s="8">
        <v>7</v>
      </c>
      <c r="D16">
        <v>5.5</v>
      </c>
      <c r="E16">
        <v>7.5</v>
      </c>
      <c r="F16">
        <v>13</v>
      </c>
      <c r="G16">
        <v>9.5</v>
      </c>
      <c r="H16">
        <v>8</v>
      </c>
      <c r="K16">
        <f t="shared" si="0"/>
        <v>13</v>
      </c>
      <c r="L16" s="14" t="s">
        <v>12</v>
      </c>
      <c r="M16">
        <f>IMDIV(B16,8)*100</f>
        <v>87.5</v>
      </c>
      <c r="N16">
        <f>IMDIV(K16,8)*100</f>
        <v>162.5</v>
      </c>
    </row>
    <row r="17" spans="1:14" x14ac:dyDescent="0.2">
      <c r="A17" s="7" t="s">
        <v>27</v>
      </c>
      <c r="B17" s="8">
        <v>5</v>
      </c>
      <c r="D17">
        <v>10</v>
      </c>
      <c r="E17">
        <v>12</v>
      </c>
      <c r="F17">
        <v>11</v>
      </c>
      <c r="G17">
        <v>10</v>
      </c>
      <c r="H17">
        <v>6</v>
      </c>
      <c r="K17">
        <f t="shared" si="0"/>
        <v>12</v>
      </c>
      <c r="L17" s="7">
        <v>11</v>
      </c>
      <c r="M17">
        <f t="shared" si="1"/>
        <v>45.454545454545496</v>
      </c>
      <c r="N17">
        <f t="shared" si="2"/>
        <v>109.09090909090899</v>
      </c>
    </row>
    <row r="18" spans="1:14" x14ac:dyDescent="0.2">
      <c r="A18" s="7" t="s">
        <v>24</v>
      </c>
      <c r="B18" s="8">
        <v>10</v>
      </c>
      <c r="D18">
        <v>5</v>
      </c>
      <c r="E18">
        <v>8</v>
      </c>
      <c r="F18">
        <v>10</v>
      </c>
      <c r="G18">
        <v>5.5</v>
      </c>
      <c r="H18">
        <v>7.5</v>
      </c>
      <c r="K18">
        <f t="shared" si="0"/>
        <v>10</v>
      </c>
      <c r="L18" s="7" t="s">
        <v>32</v>
      </c>
      <c r="M18">
        <f>IMDIV(B18,6)*100</f>
        <v>166.666666666667</v>
      </c>
      <c r="N18">
        <f>IMDIV(K18,6)*100</f>
        <v>166.666666666667</v>
      </c>
    </row>
    <row r="19" spans="1:14" x14ac:dyDescent="0.2">
      <c r="A19" s="7" t="s">
        <v>35</v>
      </c>
      <c r="M19">
        <f>AVERAGE(M4:M18)</f>
        <v>114.40646313673587</v>
      </c>
      <c r="N19">
        <f>AVERAGE(N4:N18)</f>
        <v>138.28045101717996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workbookViewId="0">
      <selection activeCell="L27" sqref="L27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40</v>
      </c>
      <c r="K4">
        <f>LARGE(B4:J4,1)</f>
        <v>40</v>
      </c>
      <c r="L4" s="7">
        <v>41</v>
      </c>
      <c r="M4">
        <f>IMDIV(B4,41)*100</f>
        <v>97.560975609756099</v>
      </c>
      <c r="N4">
        <f>IMDIV(K4,41)*100</f>
        <v>97.560975609756099</v>
      </c>
    </row>
    <row r="5" spans="1:14" x14ac:dyDescent="0.2">
      <c r="A5" s="7" t="s">
        <v>23</v>
      </c>
      <c r="B5" s="8">
        <v>27</v>
      </c>
      <c r="K5">
        <f>LARGE(B5:J5,1)</f>
        <v>27</v>
      </c>
      <c r="L5" s="7">
        <v>33</v>
      </c>
      <c r="M5">
        <f>IMDIV(B5,L5)*100</f>
        <v>81.818181818181799</v>
      </c>
      <c r="N5">
        <f>IMDIV(K5,L5)*100</f>
        <v>81.818181818181799</v>
      </c>
    </row>
    <row r="6" spans="1:14" x14ac:dyDescent="0.2">
      <c r="A6" s="7" t="s">
        <v>15</v>
      </c>
      <c r="B6" s="8">
        <v>26</v>
      </c>
      <c r="K6">
        <f t="shared" ref="K6:K18" si="0">LARGE(B6:J6,1)</f>
        <v>26</v>
      </c>
      <c r="L6" s="7">
        <v>15</v>
      </c>
      <c r="M6">
        <f>IMDIV(B6,L6)*100</f>
        <v>173.333333333333</v>
      </c>
      <c r="N6">
        <f>IMDIV(K6,L6)*100</f>
        <v>173.333333333333</v>
      </c>
    </row>
    <row r="7" spans="1:14" x14ac:dyDescent="0.2">
      <c r="A7" s="7" t="s">
        <v>16</v>
      </c>
      <c r="B7" s="8">
        <v>20</v>
      </c>
      <c r="K7">
        <f t="shared" si="0"/>
        <v>20</v>
      </c>
      <c r="L7" s="7">
        <v>13</v>
      </c>
      <c r="M7">
        <f>IMDIV(B7,L7)*100</f>
        <v>153.84615384615401</v>
      </c>
      <c r="N7">
        <f>IMDIV(K7,L7)*100</f>
        <v>153.84615384615401</v>
      </c>
    </row>
    <row r="8" spans="1:14" x14ac:dyDescent="0.2">
      <c r="A8" s="7" t="s">
        <v>17</v>
      </c>
      <c r="B8" s="8">
        <v>10</v>
      </c>
      <c r="K8">
        <f t="shared" si="0"/>
        <v>10</v>
      </c>
      <c r="L8" s="7" t="s">
        <v>30</v>
      </c>
      <c r="M8">
        <f>IMDIV(B8,22)*100</f>
        <v>45.454545454545496</v>
      </c>
      <c r="N8">
        <f>IMDIV(K8,22)*100</f>
        <v>45.454545454545496</v>
      </c>
    </row>
    <row r="9" spans="1:14" x14ac:dyDescent="0.2">
      <c r="A9" s="7" t="s">
        <v>18</v>
      </c>
      <c r="B9" s="8">
        <v>13</v>
      </c>
      <c r="K9">
        <f t="shared" si="0"/>
        <v>13</v>
      </c>
      <c r="L9" s="7">
        <v>8</v>
      </c>
      <c r="M9">
        <f>IMDIV(B9,L9)*100</f>
        <v>162.5</v>
      </c>
      <c r="N9">
        <f>IMDIV(K9,L9)*100</f>
        <v>162.5</v>
      </c>
    </row>
    <row r="10" spans="1:14" x14ac:dyDescent="0.2">
      <c r="A10" s="7" t="s">
        <v>19</v>
      </c>
      <c r="B10" s="8">
        <v>24</v>
      </c>
      <c r="K10">
        <f>LARGE(B10:J10,1)</f>
        <v>24</v>
      </c>
      <c r="L10" s="7" t="s">
        <v>31</v>
      </c>
      <c r="M10">
        <f>IMDIV(B10,18)*100</f>
        <v>133.333333333333</v>
      </c>
      <c r="N10">
        <f>IMDIV(K10,18)*100</f>
        <v>133.333333333333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14</v>
      </c>
      <c r="K12">
        <f>LARGE(B12:J12,1)</f>
        <v>14</v>
      </c>
      <c r="L12" s="7">
        <v>12</v>
      </c>
      <c r="M12">
        <f>IMDIV(B12,34)*100</f>
        <v>41.176470588235297</v>
      </c>
      <c r="N12">
        <f>IMDIV(K12,34)*100</f>
        <v>41.176470588235297</v>
      </c>
    </row>
    <row r="13" spans="1:14" x14ac:dyDescent="0.2">
      <c r="A13" s="7" t="s">
        <v>20</v>
      </c>
      <c r="B13" s="8">
        <v>22</v>
      </c>
      <c r="K13">
        <f t="shared" si="0"/>
        <v>22</v>
      </c>
      <c r="L13" s="7">
        <v>9</v>
      </c>
      <c r="M13">
        <f>IMDIV(B13,L13)*100</f>
        <v>244.44444444444403</v>
      </c>
      <c r="N13">
        <f>IMDIV(K13,L13)*100</f>
        <v>244.44444444444403</v>
      </c>
    </row>
    <row r="14" spans="1:14" x14ac:dyDescent="0.2">
      <c r="A14" s="7" t="s">
        <v>29</v>
      </c>
      <c r="B14" s="8">
        <v>11</v>
      </c>
      <c r="K14">
        <f t="shared" si="0"/>
        <v>11</v>
      </c>
      <c r="L14" s="7">
        <v>9</v>
      </c>
      <c r="M14">
        <f t="shared" ref="M14:M17" si="1">IMDIV(B14,L14)*100</f>
        <v>122.22222222222202</v>
      </c>
      <c r="N14">
        <f>IMDIV(K14,L14)*100</f>
        <v>122.22222222222202</v>
      </c>
    </row>
    <row r="15" spans="1:14" x14ac:dyDescent="0.2">
      <c r="A15" s="7" t="s">
        <v>26</v>
      </c>
      <c r="B15" s="8">
        <v>7</v>
      </c>
      <c r="K15">
        <f t="shared" si="0"/>
        <v>7</v>
      </c>
      <c r="L15" s="7">
        <v>10</v>
      </c>
      <c r="M15">
        <f t="shared" si="1"/>
        <v>70</v>
      </c>
      <c r="N15">
        <f t="shared" ref="N15:N17" si="2">IMDIV(K15,L15)*100</f>
        <v>70</v>
      </c>
    </row>
    <row r="16" spans="1:14" x14ac:dyDescent="0.2">
      <c r="A16" s="7" t="s">
        <v>21</v>
      </c>
      <c r="B16" s="8">
        <v>8</v>
      </c>
      <c r="K16">
        <f t="shared" si="0"/>
        <v>8</v>
      </c>
      <c r="L16" s="14" t="s">
        <v>12</v>
      </c>
      <c r="M16">
        <f>IMDIV(B16,8)*100</f>
        <v>100</v>
      </c>
      <c r="N16">
        <f>IMDIV(K16,8)*100</f>
        <v>100</v>
      </c>
    </row>
    <row r="17" spans="1:14" x14ac:dyDescent="0.2">
      <c r="A17" s="7" t="s">
        <v>27</v>
      </c>
      <c r="B17" s="8">
        <v>14</v>
      </c>
      <c r="K17">
        <f t="shared" si="0"/>
        <v>14</v>
      </c>
      <c r="L17" s="7">
        <v>11</v>
      </c>
      <c r="M17">
        <f t="shared" si="1"/>
        <v>127.27272727272701</v>
      </c>
      <c r="N17">
        <f t="shared" si="2"/>
        <v>127.27272727272701</v>
      </c>
    </row>
    <row r="18" spans="1:14" x14ac:dyDescent="0.2">
      <c r="A18" s="7" t="s">
        <v>24</v>
      </c>
      <c r="B18" s="8">
        <v>7</v>
      </c>
      <c r="K18">
        <f t="shared" si="0"/>
        <v>7</v>
      </c>
      <c r="L18" s="7" t="s">
        <v>32</v>
      </c>
      <c r="M18">
        <f>IMDIV(B18,6)*100</f>
        <v>116.66666666666701</v>
      </c>
      <c r="N18">
        <f>IMDIV(K18,6)*100</f>
        <v>116.66666666666701</v>
      </c>
    </row>
    <row r="19" spans="1:14" x14ac:dyDescent="0.2">
      <c r="A19" s="7" t="s">
        <v>35</v>
      </c>
      <c r="M19">
        <f>AVERAGE(M4:M18)</f>
        <v>119.25921818497135</v>
      </c>
      <c r="N19">
        <f>AVERAGE(N4:N18)</f>
        <v>119.25921818497135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1" workbookViewId="0">
      <selection activeCell="K25" sqref="K25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20</v>
      </c>
      <c r="K4">
        <f>LARGE(B4:J4,1)</f>
        <v>20</v>
      </c>
      <c r="L4" s="7">
        <v>41</v>
      </c>
      <c r="M4">
        <f>IMDIV(B4,41)*100</f>
        <v>48.780487804878</v>
      </c>
      <c r="N4">
        <f>IMDIV(K4,41)*100</f>
        <v>48.780487804878</v>
      </c>
    </row>
    <row r="5" spans="1:14" x14ac:dyDescent="0.2">
      <c r="A5" s="7" t="s">
        <v>23</v>
      </c>
      <c r="B5" s="8">
        <v>17</v>
      </c>
      <c r="K5">
        <f>LARGE(B5:J5,1)</f>
        <v>17</v>
      </c>
      <c r="L5" s="7">
        <v>33</v>
      </c>
      <c r="M5">
        <f>IMDIV(B5,L5)*100</f>
        <v>51.515151515151501</v>
      </c>
      <c r="N5">
        <f>IMDIV(K5,L5)*100</f>
        <v>51.515151515151501</v>
      </c>
    </row>
    <row r="6" spans="1:14" x14ac:dyDescent="0.2">
      <c r="A6" s="7" t="s">
        <v>15</v>
      </c>
      <c r="B6" s="8">
        <v>31</v>
      </c>
      <c r="K6">
        <f t="shared" ref="K6:K18" si="0">LARGE(B6:J6,1)</f>
        <v>31</v>
      </c>
      <c r="L6" s="7">
        <v>15</v>
      </c>
      <c r="M6">
        <f>IMDIV(B6,L6)*100</f>
        <v>206.666666666667</v>
      </c>
      <c r="N6">
        <f>IMDIV(K6,L6)*100</f>
        <v>206.666666666667</v>
      </c>
    </row>
    <row r="7" spans="1:14" x14ac:dyDescent="0.2">
      <c r="A7" s="7" t="s">
        <v>16</v>
      </c>
      <c r="B7" s="8">
        <v>8</v>
      </c>
      <c r="K7">
        <f t="shared" si="0"/>
        <v>8</v>
      </c>
      <c r="L7" s="7">
        <v>13</v>
      </c>
      <c r="M7">
        <f>IMDIV(B7,L7)*100</f>
        <v>61.538461538461497</v>
      </c>
      <c r="N7">
        <f>IMDIV(K7,L7)*100</f>
        <v>61.538461538461497</v>
      </c>
    </row>
    <row r="8" spans="1:14" x14ac:dyDescent="0.2">
      <c r="A8" s="7" t="s">
        <v>17</v>
      </c>
      <c r="B8" s="8">
        <v>5</v>
      </c>
      <c r="K8">
        <f t="shared" si="0"/>
        <v>5</v>
      </c>
      <c r="L8" s="7" t="s">
        <v>30</v>
      </c>
      <c r="M8">
        <f>IMDIV(B8,22)*100</f>
        <v>22.727272727272698</v>
      </c>
      <c r="N8">
        <f>IMDIV(K8,22)*100</f>
        <v>22.727272727272698</v>
      </c>
    </row>
    <row r="9" spans="1:14" x14ac:dyDescent="0.2">
      <c r="A9" s="7" t="s">
        <v>18</v>
      </c>
      <c r="B9" s="8">
        <v>9</v>
      </c>
      <c r="K9">
        <f t="shared" si="0"/>
        <v>9</v>
      </c>
      <c r="L9" s="7">
        <v>8</v>
      </c>
      <c r="M9">
        <f>IMDIV(B9,L9)*100</f>
        <v>112.5</v>
      </c>
      <c r="N9">
        <f>IMDIV(K9,L9)*100</f>
        <v>112.5</v>
      </c>
    </row>
    <row r="10" spans="1:14" x14ac:dyDescent="0.2">
      <c r="A10" s="7" t="s">
        <v>19</v>
      </c>
      <c r="B10" s="8">
        <v>6</v>
      </c>
      <c r="K10">
        <f>LARGE(B10:J10,1)</f>
        <v>6</v>
      </c>
      <c r="L10" s="7" t="s">
        <v>31</v>
      </c>
      <c r="M10">
        <f>IMDIV(B10,18)*100</f>
        <v>33.3333333333333</v>
      </c>
      <c r="N10">
        <f>IMDIV(K10,18)*100</f>
        <v>33.3333333333333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2</v>
      </c>
      <c r="K12">
        <f>LARGE(B12:J12,1)</f>
        <v>2</v>
      </c>
      <c r="L12" s="7">
        <v>12</v>
      </c>
      <c r="M12">
        <f>IMDIV(B12,34)*100</f>
        <v>5.8823529411764701</v>
      </c>
      <c r="N12">
        <f>IMDIV(K12,34)*100</f>
        <v>5.8823529411764701</v>
      </c>
    </row>
    <row r="13" spans="1:14" x14ac:dyDescent="0.2">
      <c r="A13" s="7" t="s">
        <v>20</v>
      </c>
      <c r="B13" s="8">
        <v>7</v>
      </c>
      <c r="K13">
        <f t="shared" si="0"/>
        <v>7</v>
      </c>
      <c r="L13" s="7">
        <v>9</v>
      </c>
      <c r="M13">
        <f>IMDIV(B13,L13)*100</f>
        <v>77.7777777777778</v>
      </c>
      <c r="N13">
        <f>IMDIV(K13,L13)*100</f>
        <v>77.7777777777778</v>
      </c>
    </row>
    <row r="14" spans="1:14" x14ac:dyDescent="0.2">
      <c r="A14" s="7" t="s">
        <v>29</v>
      </c>
      <c r="B14" s="8">
        <v>4</v>
      </c>
      <c r="K14">
        <f t="shared" si="0"/>
        <v>4</v>
      </c>
      <c r="L14" s="7">
        <v>9</v>
      </c>
      <c r="M14">
        <f t="shared" ref="M14:M17" si="1">IMDIV(B14,L14)*100</f>
        <v>44.4444444444444</v>
      </c>
      <c r="N14">
        <f>IMDIV(K14,L14)*100</f>
        <v>44.4444444444444</v>
      </c>
    </row>
    <row r="15" spans="1:14" x14ac:dyDescent="0.2">
      <c r="A15" s="7" t="s">
        <v>26</v>
      </c>
      <c r="B15" s="8">
        <v>5</v>
      </c>
      <c r="K15">
        <f t="shared" si="0"/>
        <v>5</v>
      </c>
      <c r="L15" s="7">
        <v>10</v>
      </c>
      <c r="M15">
        <f t="shared" si="1"/>
        <v>50</v>
      </c>
      <c r="N15">
        <f t="shared" ref="N15:N17" si="2">IMDIV(K15,L15)*100</f>
        <v>50</v>
      </c>
    </row>
    <row r="16" spans="1:14" x14ac:dyDescent="0.2">
      <c r="A16" s="7" t="s">
        <v>21</v>
      </c>
      <c r="B16" s="8">
        <v>5</v>
      </c>
      <c r="K16">
        <f t="shared" si="0"/>
        <v>5</v>
      </c>
      <c r="L16" s="14" t="s">
        <v>12</v>
      </c>
      <c r="M16">
        <f>IMDIV(B16,8)*100</f>
        <v>62.5</v>
      </c>
      <c r="N16">
        <f>IMDIV(K16,8)*100</f>
        <v>62.5</v>
      </c>
    </row>
    <row r="17" spans="1:14" x14ac:dyDescent="0.2">
      <c r="A17" s="7" t="s">
        <v>27</v>
      </c>
      <c r="B17" s="8">
        <v>8</v>
      </c>
      <c r="K17">
        <f t="shared" si="0"/>
        <v>8</v>
      </c>
      <c r="L17" s="7">
        <v>11</v>
      </c>
      <c r="M17">
        <f t="shared" si="1"/>
        <v>72.727272727272691</v>
      </c>
      <c r="N17">
        <f t="shared" si="2"/>
        <v>72.727272727272691</v>
      </c>
    </row>
    <row r="18" spans="1:14" x14ac:dyDescent="0.2">
      <c r="A18" s="7" t="s">
        <v>24</v>
      </c>
      <c r="B18" s="8">
        <v>6</v>
      </c>
      <c r="K18">
        <f t="shared" si="0"/>
        <v>6</v>
      </c>
      <c r="L18" s="7" t="s">
        <v>32</v>
      </c>
      <c r="M18">
        <f>IMDIV(B18,6)*100</f>
        <v>100</v>
      </c>
      <c r="N18">
        <f>IMDIV(K18,6)*100</f>
        <v>100</v>
      </c>
    </row>
    <row r="19" spans="1:14" x14ac:dyDescent="0.2">
      <c r="A19" s="7" t="s">
        <v>35</v>
      </c>
      <c r="M19">
        <f>AVERAGE(M4:M18)</f>
        <v>67.885230105459669</v>
      </c>
      <c r="N19">
        <f>AVERAGE(N4:N18)</f>
        <v>67.885230105459669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workbookViewId="0">
      <selection activeCell="F19" sqref="F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29</v>
      </c>
      <c r="D4">
        <v>52</v>
      </c>
      <c r="E4">
        <v>37</v>
      </c>
      <c r="F4">
        <v>47</v>
      </c>
      <c r="K4">
        <f>LARGE(B4:J4,1)</f>
        <v>52</v>
      </c>
      <c r="L4" s="7">
        <v>41</v>
      </c>
      <c r="M4">
        <f>IMDIV(B4,41)*100</f>
        <v>70.731707317073202</v>
      </c>
      <c r="N4">
        <f>IMDIV(K4,41)*100</f>
        <v>126.829268292683</v>
      </c>
    </row>
    <row r="5" spans="1:14" x14ac:dyDescent="0.2">
      <c r="A5" s="7" t="s">
        <v>23</v>
      </c>
      <c r="B5" s="8">
        <v>18</v>
      </c>
      <c r="D5">
        <v>19</v>
      </c>
      <c r="E5">
        <v>21</v>
      </c>
      <c r="F5">
        <v>57</v>
      </c>
      <c r="K5">
        <f>LARGE(B5:J5,1)</f>
        <v>57</v>
      </c>
      <c r="L5" s="7">
        <v>33</v>
      </c>
      <c r="M5">
        <f>IMDIV(B5,L5)*100</f>
        <v>54.545454545454497</v>
      </c>
      <c r="N5">
        <f>IMDIV(K5,L5)*100</f>
        <v>172.727272727273</v>
      </c>
    </row>
    <row r="6" spans="1:14" x14ac:dyDescent="0.2">
      <c r="A6" s="7" t="s">
        <v>15</v>
      </c>
      <c r="B6" s="8">
        <v>22</v>
      </c>
      <c r="D6">
        <v>22</v>
      </c>
      <c r="E6">
        <v>17</v>
      </c>
      <c r="F6">
        <v>15</v>
      </c>
      <c r="K6">
        <f t="shared" ref="K6:K18" si="0">LARGE(B6:J6,1)</f>
        <v>22</v>
      </c>
      <c r="L6" s="7">
        <v>15</v>
      </c>
      <c r="M6">
        <f>IMDIV(B6,L6)*100</f>
        <v>146.666666666667</v>
      </c>
      <c r="N6">
        <f>IMDIV(K6,L6)*100</f>
        <v>146.666666666667</v>
      </c>
    </row>
    <row r="7" spans="1:14" x14ac:dyDescent="0.2">
      <c r="A7" s="7" t="s">
        <v>16</v>
      </c>
      <c r="B7" s="8">
        <v>17</v>
      </c>
      <c r="D7">
        <v>15</v>
      </c>
      <c r="E7">
        <v>18</v>
      </c>
      <c r="F7">
        <v>16</v>
      </c>
      <c r="K7">
        <f t="shared" si="0"/>
        <v>18</v>
      </c>
      <c r="L7" s="7">
        <v>13</v>
      </c>
      <c r="M7">
        <f>IMDIV(B7,L7)*100</f>
        <v>130.769230769231</v>
      </c>
      <c r="N7">
        <f>IMDIV(K7,L7)*100</f>
        <v>138.461538461538</v>
      </c>
    </row>
    <row r="8" spans="1:14" x14ac:dyDescent="0.2">
      <c r="A8" s="7" t="s">
        <v>17</v>
      </c>
      <c r="B8" s="8">
        <v>0</v>
      </c>
      <c r="D8">
        <v>11.5</v>
      </c>
      <c r="E8">
        <v>19</v>
      </c>
      <c r="F8">
        <v>17</v>
      </c>
      <c r="K8">
        <f t="shared" si="0"/>
        <v>19</v>
      </c>
      <c r="L8" s="7" t="s">
        <v>30</v>
      </c>
      <c r="M8">
        <f>IMDIV(B8,22)*100</f>
        <v>0</v>
      </c>
      <c r="N8">
        <f>IMDIV(K8,22)*100</f>
        <v>86.363636363636402</v>
      </c>
    </row>
    <row r="9" spans="1:14" x14ac:dyDescent="0.2">
      <c r="A9" s="7" t="s">
        <v>18</v>
      </c>
      <c r="B9" s="8">
        <v>0</v>
      </c>
      <c r="D9">
        <v>7.5</v>
      </c>
      <c r="E9">
        <v>17</v>
      </c>
      <c r="F9">
        <v>10</v>
      </c>
      <c r="K9">
        <f t="shared" si="0"/>
        <v>17</v>
      </c>
      <c r="L9" s="7">
        <v>8</v>
      </c>
      <c r="M9">
        <f>IMDIV(B9,L9)*100</f>
        <v>0</v>
      </c>
      <c r="N9">
        <f>IMDIV(K9,L9)*100</f>
        <v>212.5</v>
      </c>
    </row>
    <row r="10" spans="1:14" x14ac:dyDescent="0.2">
      <c r="A10" s="7" t="s">
        <v>19</v>
      </c>
      <c r="B10" s="8">
        <v>0</v>
      </c>
      <c r="D10">
        <v>7</v>
      </c>
      <c r="E10">
        <v>8</v>
      </c>
      <c r="F10">
        <v>12</v>
      </c>
      <c r="K10">
        <f>LARGE(B10:J10,1)</f>
        <v>12</v>
      </c>
      <c r="L10" s="7" t="s">
        <v>31</v>
      </c>
      <c r="M10">
        <f>IMDIV(B10,18)*100</f>
        <v>0</v>
      </c>
      <c r="N10">
        <f>IMDIV(K10,18)*100</f>
        <v>66.6666666666667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9</v>
      </c>
      <c r="D12">
        <v>7</v>
      </c>
      <c r="E12">
        <v>10</v>
      </c>
      <c r="F12">
        <v>12</v>
      </c>
      <c r="K12">
        <f>LARGE(B12:J12,1)</f>
        <v>12</v>
      </c>
      <c r="L12" s="7">
        <v>12</v>
      </c>
      <c r="M12">
        <f>IMDIV(B12,34)*100</f>
        <v>26.470588235294102</v>
      </c>
      <c r="N12">
        <f>IMDIV(K12,34)*100</f>
        <v>35.294117647058798</v>
      </c>
    </row>
    <row r="13" spans="1:14" x14ac:dyDescent="0.2">
      <c r="A13" s="7" t="s">
        <v>20</v>
      </c>
      <c r="B13" s="8">
        <v>12</v>
      </c>
      <c r="D13">
        <v>9</v>
      </c>
      <c r="E13">
        <v>11</v>
      </c>
      <c r="F13">
        <v>10</v>
      </c>
      <c r="K13">
        <f t="shared" si="0"/>
        <v>12</v>
      </c>
      <c r="L13" s="7">
        <v>9</v>
      </c>
      <c r="M13">
        <f>IMDIV(B13,L13)*100</f>
        <v>133.333333333333</v>
      </c>
      <c r="N13">
        <f>IMDIV(K13,L13)*100</f>
        <v>133.333333333333</v>
      </c>
    </row>
    <row r="14" spans="1:14" x14ac:dyDescent="0.2">
      <c r="A14" s="7" t="s">
        <v>29</v>
      </c>
      <c r="B14" s="8">
        <v>4</v>
      </c>
      <c r="D14">
        <v>7</v>
      </c>
      <c r="E14">
        <v>7</v>
      </c>
      <c r="F14">
        <v>9</v>
      </c>
      <c r="K14">
        <f t="shared" si="0"/>
        <v>9</v>
      </c>
      <c r="L14" s="7">
        <v>9</v>
      </c>
      <c r="M14">
        <f t="shared" ref="M14:M17" si="1">IMDIV(B14,L14)*100</f>
        <v>44.4444444444444</v>
      </c>
      <c r="N14">
        <f>IMDIV(K14,L14)*100</f>
        <v>100</v>
      </c>
    </row>
    <row r="15" spans="1:14" x14ac:dyDescent="0.2">
      <c r="A15" s="7" t="s">
        <v>26</v>
      </c>
      <c r="B15" s="8">
        <v>5</v>
      </c>
      <c r="D15">
        <v>6</v>
      </c>
      <c r="E15">
        <v>9</v>
      </c>
      <c r="F15">
        <v>10</v>
      </c>
      <c r="K15">
        <f t="shared" si="0"/>
        <v>10</v>
      </c>
      <c r="L15" s="7">
        <v>10</v>
      </c>
      <c r="M15">
        <f t="shared" si="1"/>
        <v>50</v>
      </c>
      <c r="N15">
        <f t="shared" ref="N15:N17" si="2">IMDIV(K15,L15)*100</f>
        <v>100</v>
      </c>
    </row>
    <row r="16" spans="1:14" x14ac:dyDescent="0.2">
      <c r="A16" s="7" t="s">
        <v>21</v>
      </c>
      <c r="B16" s="8">
        <v>6</v>
      </c>
      <c r="D16">
        <v>8.5</v>
      </c>
      <c r="E16">
        <v>6.5</v>
      </c>
      <c r="F16">
        <v>9</v>
      </c>
      <c r="K16">
        <f t="shared" si="0"/>
        <v>9</v>
      </c>
      <c r="L16" s="14" t="s">
        <v>12</v>
      </c>
      <c r="M16">
        <f>IMDIV(B16,8)*100</f>
        <v>75</v>
      </c>
      <c r="N16">
        <f>IMDIV(K16,8)*100</f>
        <v>112.5</v>
      </c>
    </row>
    <row r="17" spans="1:14" x14ac:dyDescent="0.2">
      <c r="A17" s="7" t="s">
        <v>27</v>
      </c>
      <c r="B17" s="8">
        <v>11</v>
      </c>
      <c r="D17">
        <v>11</v>
      </c>
      <c r="E17">
        <v>13</v>
      </c>
      <c r="F17">
        <v>14</v>
      </c>
      <c r="K17">
        <f t="shared" si="0"/>
        <v>14</v>
      </c>
      <c r="L17" s="7">
        <v>11</v>
      </c>
      <c r="M17">
        <f t="shared" si="1"/>
        <v>100</v>
      </c>
      <c r="N17">
        <f t="shared" si="2"/>
        <v>127.27272727272701</v>
      </c>
    </row>
    <row r="18" spans="1:14" x14ac:dyDescent="0.2">
      <c r="A18" s="7" t="s">
        <v>24</v>
      </c>
      <c r="B18" s="8">
        <v>7</v>
      </c>
      <c r="D18">
        <v>5.5</v>
      </c>
      <c r="E18">
        <v>6.5</v>
      </c>
      <c r="F18">
        <v>11.5</v>
      </c>
      <c r="K18">
        <f t="shared" si="0"/>
        <v>11.5</v>
      </c>
      <c r="L18" s="7" t="s">
        <v>32</v>
      </c>
      <c r="M18">
        <f>IMDIV(B18,6)*100</f>
        <v>116.66666666666701</v>
      </c>
      <c r="N18">
        <f>IMDIV(K18,6)*100</f>
        <v>191.666666666667</v>
      </c>
    </row>
    <row r="19" spans="1:14" x14ac:dyDescent="0.2">
      <c r="A19" s="7" t="s">
        <v>35</v>
      </c>
      <c r="M19">
        <f>AVERAGE(M4:M18)</f>
        <v>67.759149427011721</v>
      </c>
      <c r="N19">
        <f>AVERAGE(N4:N18)</f>
        <v>125.02013529273214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PLAYERS</vt:lpstr>
      <vt:lpstr>Sydney Royall</vt:lpstr>
      <vt:lpstr>Christian Sanchez</vt:lpstr>
      <vt:lpstr>Sam Coughlin</vt:lpstr>
      <vt:lpstr>Cooper Sanders</vt:lpstr>
      <vt:lpstr>Peyton Granger</vt:lpstr>
      <vt:lpstr>Aaron Norton Baker</vt:lpstr>
      <vt:lpstr>Lindsay Evans</vt:lpstr>
      <vt:lpstr>Faith Guay</vt:lpstr>
      <vt:lpstr>Robert Hernandez</vt:lpstr>
      <vt:lpstr>Noe Hernandez</vt:lpstr>
      <vt:lpstr>Sydney Loomis</vt:lpstr>
      <vt:lpstr>Michael Herrera</vt:lpstr>
      <vt:lpstr>Alexander Renne</vt:lpstr>
      <vt:lpstr>Sarah Levy</vt:lpstr>
      <vt:lpstr>Gabby Giracello</vt:lpstr>
      <vt:lpstr>Wendy Arnebbury</vt:lpstr>
      <vt:lpstr>Avery N.</vt:lpstr>
      <vt:lpstr>Maggie Lambert</vt:lpstr>
      <vt:lpstr>Sidney Croland</vt:lpstr>
      <vt:lpstr>Kacey Miller</vt:lpstr>
      <vt:lpstr>Noah Brunty</vt:lpstr>
      <vt:lpstr>Riley Massey</vt:lpstr>
      <vt:lpstr>Madison Parker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2014-08-04T16:58:11Z</cp:lastPrinted>
  <dcterms:created xsi:type="dcterms:W3CDTF">2012-09-24T16:28:17Z</dcterms:created>
  <dcterms:modified xsi:type="dcterms:W3CDTF">2016-07-15T02:29:15Z</dcterms:modified>
</cp:coreProperties>
</file>