
<file path=[Content_Types].xml><?xml version="1.0" encoding="utf-8"?>
<Types xmlns="http://schemas.openxmlformats.org/package/2006/content-types">
  <Default Extension="xml" ContentType="application/xml"/>
  <Default Extension="bin" ContentType="application/vnd.openxmlformats-officedocument.spreadsheetml.printerSettings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24"/>
  <workbookPr/>
  <mc:AlternateContent xmlns:mc="http://schemas.openxmlformats.org/markup-compatibility/2006">
    <mc:Choice Requires="x15">
      <x15ac:absPath xmlns:x15ac="http://schemas.microsoft.com/office/spreadsheetml/2010/11/ac" url="/Users/courtneyemcleod/Documents/Coerver Summer 16/HAMPTON VARNVILLE/"/>
    </mc:Choice>
  </mc:AlternateContent>
  <bookViews>
    <workbookView xWindow="10540" yWindow="460" windowWidth="15060" windowHeight="14220"/>
  </bookViews>
  <sheets>
    <sheet name="PLAYERS" sheetId="4" r:id="rId1"/>
    <sheet name="Isaiah Smalls" sheetId="1" r:id="rId2"/>
    <sheet name="Andrew Purdy" sheetId="2" r:id="rId3"/>
    <sheet name="Sydney Freedman" sheetId="3" r:id="rId4"/>
    <sheet name="Zach Wilson" sheetId="5" r:id="rId5"/>
    <sheet name="Caroline Mardaugh" sheetId="6" r:id="rId6"/>
    <sheet name="Will Bierer" sheetId="7" r:id="rId7"/>
    <sheet name="Scott Wilson" sheetId="8" r:id="rId8"/>
    <sheet name="Trevor Wilson" sheetId="9" r:id="rId9"/>
    <sheet name="Alexis Deloach" sheetId="10" r:id="rId10"/>
    <sheet name="Natalie Wilson" sheetId="11" r:id="rId11"/>
    <sheet name="Carrie Freeman" sheetId="12" r:id="rId12"/>
  </sheet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4" i="12" l="1"/>
  <c r="N4" i="12"/>
  <c r="K5" i="12"/>
  <c r="N5" i="12"/>
  <c r="K6" i="12"/>
  <c r="N6" i="12"/>
  <c r="K7" i="12"/>
  <c r="N7" i="12"/>
  <c r="K8" i="12"/>
  <c r="N8" i="12"/>
  <c r="K9" i="12"/>
  <c r="N9" i="12"/>
  <c r="K10" i="12"/>
  <c r="N10" i="12"/>
  <c r="K11" i="12"/>
  <c r="N11" i="12"/>
  <c r="K15" i="12"/>
  <c r="N15" i="12"/>
  <c r="K16" i="12"/>
  <c r="N16" i="12"/>
  <c r="K17" i="12"/>
  <c r="N17" i="12"/>
  <c r="K18" i="12"/>
  <c r="N18" i="12"/>
  <c r="K19" i="12"/>
  <c r="N19" i="12"/>
  <c r="K20" i="12"/>
  <c r="N20" i="12"/>
  <c r="K21" i="12"/>
  <c r="N21" i="12"/>
  <c r="K22" i="12"/>
  <c r="N22" i="12"/>
  <c r="K23" i="12"/>
  <c r="N23" i="12"/>
  <c r="N33" i="12"/>
  <c r="M4" i="12"/>
  <c r="M5" i="12"/>
  <c r="M6" i="12"/>
  <c r="M7" i="12"/>
  <c r="M8" i="12"/>
  <c r="M9" i="12"/>
  <c r="M10" i="12"/>
  <c r="M11" i="12"/>
  <c r="M15" i="12"/>
  <c r="M16" i="12"/>
  <c r="M17" i="12"/>
  <c r="M18" i="12"/>
  <c r="M19" i="12"/>
  <c r="M20" i="12"/>
  <c r="M21" i="12"/>
  <c r="M22" i="12"/>
  <c r="M23" i="12"/>
  <c r="M33" i="12"/>
  <c r="K31" i="12"/>
  <c r="N31" i="12"/>
  <c r="M31" i="12"/>
  <c r="K30" i="12"/>
  <c r="N30" i="12"/>
  <c r="M30" i="12"/>
  <c r="K29" i="12"/>
  <c r="N29" i="12"/>
  <c r="M29" i="12"/>
  <c r="K28" i="12"/>
  <c r="N28" i="12"/>
  <c r="M28" i="12"/>
  <c r="K27" i="12"/>
  <c r="N27" i="12"/>
  <c r="M27" i="12"/>
  <c r="K4" i="11"/>
  <c r="N4" i="11"/>
  <c r="K5" i="11"/>
  <c r="N5" i="11"/>
  <c r="K6" i="11"/>
  <c r="N6" i="11"/>
  <c r="K7" i="11"/>
  <c r="N7" i="11"/>
  <c r="K8" i="11"/>
  <c r="N8" i="11"/>
  <c r="K9" i="11"/>
  <c r="N9" i="11"/>
  <c r="K10" i="11"/>
  <c r="N10" i="11"/>
  <c r="K11" i="11"/>
  <c r="N11" i="11"/>
  <c r="K15" i="11"/>
  <c r="N15" i="11"/>
  <c r="K16" i="11"/>
  <c r="N16" i="11"/>
  <c r="K17" i="11"/>
  <c r="N17" i="11"/>
  <c r="K18" i="11"/>
  <c r="N18" i="11"/>
  <c r="K19" i="11"/>
  <c r="N19" i="11"/>
  <c r="K20" i="11"/>
  <c r="N20" i="11"/>
  <c r="K21" i="11"/>
  <c r="N21" i="11"/>
  <c r="K22" i="11"/>
  <c r="N22" i="11"/>
  <c r="K23" i="11"/>
  <c r="N23" i="11"/>
  <c r="N33" i="11"/>
  <c r="M4" i="11"/>
  <c r="M5" i="11"/>
  <c r="M6" i="11"/>
  <c r="M7" i="11"/>
  <c r="M8" i="11"/>
  <c r="M9" i="11"/>
  <c r="M10" i="11"/>
  <c r="M11" i="11"/>
  <c r="M15" i="11"/>
  <c r="M16" i="11"/>
  <c r="M17" i="11"/>
  <c r="M18" i="11"/>
  <c r="M19" i="11"/>
  <c r="M20" i="11"/>
  <c r="M21" i="11"/>
  <c r="M22" i="11"/>
  <c r="M23" i="11"/>
  <c r="M33" i="11"/>
  <c r="K31" i="11"/>
  <c r="N31" i="11"/>
  <c r="M31" i="11"/>
  <c r="K30" i="11"/>
  <c r="N30" i="11"/>
  <c r="M30" i="11"/>
  <c r="K29" i="11"/>
  <c r="N29" i="11"/>
  <c r="M29" i="11"/>
  <c r="K28" i="11"/>
  <c r="N28" i="11"/>
  <c r="M28" i="11"/>
  <c r="K27" i="11"/>
  <c r="N27" i="11"/>
  <c r="M27" i="11"/>
  <c r="K4" i="10"/>
  <c r="N4" i="10"/>
  <c r="K5" i="10"/>
  <c r="N5" i="10"/>
  <c r="K6" i="10"/>
  <c r="N6" i="10"/>
  <c r="K7" i="10"/>
  <c r="N7" i="10"/>
  <c r="K8" i="10"/>
  <c r="N8" i="10"/>
  <c r="K9" i="10"/>
  <c r="N9" i="10"/>
  <c r="K10" i="10"/>
  <c r="N10" i="10"/>
  <c r="K11" i="10"/>
  <c r="N11" i="10"/>
  <c r="K15" i="10"/>
  <c r="N15" i="10"/>
  <c r="K16" i="10"/>
  <c r="N16" i="10"/>
  <c r="K17" i="10"/>
  <c r="N17" i="10"/>
  <c r="K18" i="10"/>
  <c r="N18" i="10"/>
  <c r="K19" i="10"/>
  <c r="N19" i="10"/>
  <c r="K20" i="10"/>
  <c r="N20" i="10"/>
  <c r="K21" i="10"/>
  <c r="N21" i="10"/>
  <c r="K22" i="10"/>
  <c r="N22" i="10"/>
  <c r="K23" i="10"/>
  <c r="N23" i="10"/>
  <c r="N33" i="10"/>
  <c r="M4" i="10"/>
  <c r="M5" i="10"/>
  <c r="M6" i="10"/>
  <c r="M7" i="10"/>
  <c r="M8" i="10"/>
  <c r="M9" i="10"/>
  <c r="M10" i="10"/>
  <c r="M11" i="10"/>
  <c r="M15" i="10"/>
  <c r="M16" i="10"/>
  <c r="M17" i="10"/>
  <c r="M18" i="10"/>
  <c r="M19" i="10"/>
  <c r="M20" i="10"/>
  <c r="M21" i="10"/>
  <c r="M22" i="10"/>
  <c r="M23" i="10"/>
  <c r="M33" i="10"/>
  <c r="K31" i="10"/>
  <c r="N31" i="10"/>
  <c r="M31" i="10"/>
  <c r="K30" i="10"/>
  <c r="N30" i="10"/>
  <c r="M30" i="10"/>
  <c r="K29" i="10"/>
  <c r="N29" i="10"/>
  <c r="M29" i="10"/>
  <c r="K28" i="10"/>
  <c r="N28" i="10"/>
  <c r="M28" i="10"/>
  <c r="K27" i="10"/>
  <c r="N27" i="10"/>
  <c r="M27" i="10"/>
  <c r="K4" i="9"/>
  <c r="N4" i="9"/>
  <c r="K5" i="9"/>
  <c r="N5" i="9"/>
  <c r="K6" i="9"/>
  <c r="N6" i="9"/>
  <c r="K7" i="9"/>
  <c r="N7" i="9"/>
  <c r="K8" i="9"/>
  <c r="N8" i="9"/>
  <c r="K9" i="9"/>
  <c r="N9" i="9"/>
  <c r="K10" i="9"/>
  <c r="N10" i="9"/>
  <c r="K11" i="9"/>
  <c r="N11" i="9"/>
  <c r="K15" i="9"/>
  <c r="N15" i="9"/>
  <c r="K16" i="9"/>
  <c r="N16" i="9"/>
  <c r="K17" i="9"/>
  <c r="N17" i="9"/>
  <c r="K18" i="9"/>
  <c r="N18" i="9"/>
  <c r="K19" i="9"/>
  <c r="N19" i="9"/>
  <c r="K20" i="9"/>
  <c r="N20" i="9"/>
  <c r="K21" i="9"/>
  <c r="N21" i="9"/>
  <c r="K22" i="9"/>
  <c r="N22" i="9"/>
  <c r="K23" i="9"/>
  <c r="N23" i="9"/>
  <c r="N33" i="9"/>
  <c r="M4" i="9"/>
  <c r="M5" i="9"/>
  <c r="M6" i="9"/>
  <c r="M7" i="9"/>
  <c r="M8" i="9"/>
  <c r="M9" i="9"/>
  <c r="M10" i="9"/>
  <c r="M11" i="9"/>
  <c r="M15" i="9"/>
  <c r="M16" i="9"/>
  <c r="M17" i="9"/>
  <c r="M18" i="9"/>
  <c r="M19" i="9"/>
  <c r="M20" i="9"/>
  <c r="M21" i="9"/>
  <c r="M22" i="9"/>
  <c r="M23" i="9"/>
  <c r="M33" i="9"/>
  <c r="K31" i="9"/>
  <c r="N31" i="9"/>
  <c r="M31" i="9"/>
  <c r="K30" i="9"/>
  <c r="N30" i="9"/>
  <c r="M30" i="9"/>
  <c r="K29" i="9"/>
  <c r="N29" i="9"/>
  <c r="M29" i="9"/>
  <c r="K28" i="9"/>
  <c r="N28" i="9"/>
  <c r="M28" i="9"/>
  <c r="K27" i="9"/>
  <c r="N27" i="9"/>
  <c r="M27" i="9"/>
  <c r="K4" i="8"/>
  <c r="N4" i="8"/>
  <c r="K5" i="8"/>
  <c r="N5" i="8"/>
  <c r="K6" i="8"/>
  <c r="N6" i="8"/>
  <c r="K7" i="8"/>
  <c r="N7" i="8"/>
  <c r="K8" i="8"/>
  <c r="N8" i="8"/>
  <c r="K9" i="8"/>
  <c r="N9" i="8"/>
  <c r="K10" i="8"/>
  <c r="N10" i="8"/>
  <c r="K11" i="8"/>
  <c r="N11" i="8"/>
  <c r="K15" i="8"/>
  <c r="N15" i="8"/>
  <c r="K16" i="8"/>
  <c r="N16" i="8"/>
  <c r="K17" i="8"/>
  <c r="N17" i="8"/>
  <c r="K18" i="8"/>
  <c r="N18" i="8"/>
  <c r="K19" i="8"/>
  <c r="N19" i="8"/>
  <c r="K20" i="8"/>
  <c r="N20" i="8"/>
  <c r="K21" i="8"/>
  <c r="N21" i="8"/>
  <c r="K22" i="8"/>
  <c r="N22" i="8"/>
  <c r="K23" i="8"/>
  <c r="N23" i="8"/>
  <c r="N33" i="8"/>
  <c r="M4" i="8"/>
  <c r="M5" i="8"/>
  <c r="M6" i="8"/>
  <c r="M7" i="8"/>
  <c r="M8" i="8"/>
  <c r="M9" i="8"/>
  <c r="M10" i="8"/>
  <c r="M11" i="8"/>
  <c r="M15" i="8"/>
  <c r="M16" i="8"/>
  <c r="M17" i="8"/>
  <c r="M18" i="8"/>
  <c r="M19" i="8"/>
  <c r="M20" i="8"/>
  <c r="M21" i="8"/>
  <c r="M22" i="8"/>
  <c r="M23" i="8"/>
  <c r="M33" i="8"/>
  <c r="K31" i="8"/>
  <c r="N31" i="8"/>
  <c r="M31" i="8"/>
  <c r="K30" i="8"/>
  <c r="N30" i="8"/>
  <c r="M30" i="8"/>
  <c r="K29" i="8"/>
  <c r="N29" i="8"/>
  <c r="M29" i="8"/>
  <c r="K28" i="8"/>
  <c r="N28" i="8"/>
  <c r="M28" i="8"/>
  <c r="K27" i="8"/>
  <c r="N27" i="8"/>
  <c r="M27" i="8"/>
  <c r="K4" i="7"/>
  <c r="N4" i="7"/>
  <c r="K5" i="7"/>
  <c r="N5" i="7"/>
  <c r="K6" i="7"/>
  <c r="N6" i="7"/>
  <c r="K7" i="7"/>
  <c r="N7" i="7"/>
  <c r="K8" i="7"/>
  <c r="N8" i="7"/>
  <c r="K9" i="7"/>
  <c r="N9" i="7"/>
  <c r="K10" i="7"/>
  <c r="N10" i="7"/>
  <c r="K11" i="7"/>
  <c r="N11" i="7"/>
  <c r="K15" i="7"/>
  <c r="N15" i="7"/>
  <c r="K16" i="7"/>
  <c r="N16" i="7"/>
  <c r="K17" i="7"/>
  <c r="N17" i="7"/>
  <c r="K18" i="7"/>
  <c r="N18" i="7"/>
  <c r="K19" i="7"/>
  <c r="N19" i="7"/>
  <c r="K20" i="7"/>
  <c r="N20" i="7"/>
  <c r="K21" i="7"/>
  <c r="N21" i="7"/>
  <c r="K22" i="7"/>
  <c r="N22" i="7"/>
  <c r="K23" i="7"/>
  <c r="N23" i="7"/>
  <c r="N33" i="7"/>
  <c r="M4" i="7"/>
  <c r="M5" i="7"/>
  <c r="M6" i="7"/>
  <c r="M7" i="7"/>
  <c r="M8" i="7"/>
  <c r="M9" i="7"/>
  <c r="M10" i="7"/>
  <c r="M11" i="7"/>
  <c r="M15" i="7"/>
  <c r="M16" i="7"/>
  <c r="M17" i="7"/>
  <c r="M18" i="7"/>
  <c r="M19" i="7"/>
  <c r="M20" i="7"/>
  <c r="M21" i="7"/>
  <c r="M22" i="7"/>
  <c r="M23" i="7"/>
  <c r="M33" i="7"/>
  <c r="K31" i="7"/>
  <c r="N31" i="7"/>
  <c r="M31" i="7"/>
  <c r="K30" i="7"/>
  <c r="N30" i="7"/>
  <c r="M30" i="7"/>
  <c r="K29" i="7"/>
  <c r="N29" i="7"/>
  <c r="M29" i="7"/>
  <c r="K28" i="7"/>
  <c r="N28" i="7"/>
  <c r="M28" i="7"/>
  <c r="K27" i="7"/>
  <c r="N27" i="7"/>
  <c r="M27" i="7"/>
  <c r="K4" i="6"/>
  <c r="N4" i="6"/>
  <c r="K5" i="6"/>
  <c r="N5" i="6"/>
  <c r="K6" i="6"/>
  <c r="N6" i="6"/>
  <c r="K7" i="6"/>
  <c r="N7" i="6"/>
  <c r="K8" i="6"/>
  <c r="N8" i="6"/>
  <c r="K9" i="6"/>
  <c r="N9" i="6"/>
  <c r="K10" i="6"/>
  <c r="N10" i="6"/>
  <c r="K11" i="6"/>
  <c r="N11" i="6"/>
  <c r="K15" i="6"/>
  <c r="N15" i="6"/>
  <c r="K16" i="6"/>
  <c r="N16" i="6"/>
  <c r="K17" i="6"/>
  <c r="N17" i="6"/>
  <c r="K18" i="6"/>
  <c r="N18" i="6"/>
  <c r="K19" i="6"/>
  <c r="N19" i="6"/>
  <c r="K20" i="6"/>
  <c r="N20" i="6"/>
  <c r="K21" i="6"/>
  <c r="N21" i="6"/>
  <c r="K22" i="6"/>
  <c r="N22" i="6"/>
  <c r="K23" i="6"/>
  <c r="N23" i="6"/>
  <c r="N33" i="6"/>
  <c r="M4" i="6"/>
  <c r="M5" i="6"/>
  <c r="M6" i="6"/>
  <c r="M7" i="6"/>
  <c r="M8" i="6"/>
  <c r="M9" i="6"/>
  <c r="M10" i="6"/>
  <c r="M11" i="6"/>
  <c r="M15" i="6"/>
  <c r="M16" i="6"/>
  <c r="M17" i="6"/>
  <c r="M18" i="6"/>
  <c r="M19" i="6"/>
  <c r="M20" i="6"/>
  <c r="M21" i="6"/>
  <c r="M22" i="6"/>
  <c r="M23" i="6"/>
  <c r="M33" i="6"/>
  <c r="K31" i="6"/>
  <c r="N31" i="6"/>
  <c r="M31" i="6"/>
  <c r="K30" i="6"/>
  <c r="N30" i="6"/>
  <c r="M30" i="6"/>
  <c r="K29" i="6"/>
  <c r="N29" i="6"/>
  <c r="M29" i="6"/>
  <c r="K28" i="6"/>
  <c r="N28" i="6"/>
  <c r="M28" i="6"/>
  <c r="K27" i="6"/>
  <c r="N27" i="6"/>
  <c r="M27" i="6"/>
  <c r="K4" i="5"/>
  <c r="N4" i="5"/>
  <c r="K5" i="5"/>
  <c r="N5" i="5"/>
  <c r="K6" i="5"/>
  <c r="N6" i="5"/>
  <c r="K7" i="5"/>
  <c r="N7" i="5"/>
  <c r="K8" i="5"/>
  <c r="N8" i="5"/>
  <c r="K9" i="5"/>
  <c r="N9" i="5"/>
  <c r="K10" i="5"/>
  <c r="N10" i="5"/>
  <c r="K11" i="5"/>
  <c r="N11" i="5"/>
  <c r="K15" i="5"/>
  <c r="N15" i="5"/>
  <c r="K16" i="5"/>
  <c r="N16" i="5"/>
  <c r="K17" i="5"/>
  <c r="N17" i="5"/>
  <c r="K18" i="5"/>
  <c r="N18" i="5"/>
  <c r="K19" i="5"/>
  <c r="N19" i="5"/>
  <c r="K20" i="5"/>
  <c r="N20" i="5"/>
  <c r="K21" i="5"/>
  <c r="N21" i="5"/>
  <c r="K22" i="5"/>
  <c r="N22" i="5"/>
  <c r="K23" i="5"/>
  <c r="N23" i="5"/>
  <c r="N33" i="5"/>
  <c r="M4" i="5"/>
  <c r="M5" i="5"/>
  <c r="M6" i="5"/>
  <c r="M7" i="5"/>
  <c r="M8" i="5"/>
  <c r="M9" i="5"/>
  <c r="M10" i="5"/>
  <c r="M11" i="5"/>
  <c r="M15" i="5"/>
  <c r="M16" i="5"/>
  <c r="M17" i="5"/>
  <c r="M18" i="5"/>
  <c r="M19" i="5"/>
  <c r="M20" i="5"/>
  <c r="M21" i="5"/>
  <c r="M22" i="5"/>
  <c r="M23" i="5"/>
  <c r="M33" i="5"/>
  <c r="K31" i="5"/>
  <c r="N31" i="5"/>
  <c r="M31" i="5"/>
  <c r="K30" i="5"/>
  <c r="N30" i="5"/>
  <c r="M30" i="5"/>
  <c r="K29" i="5"/>
  <c r="N29" i="5"/>
  <c r="M29" i="5"/>
  <c r="K28" i="5"/>
  <c r="N28" i="5"/>
  <c r="M28" i="5"/>
  <c r="K27" i="5"/>
  <c r="N27" i="5"/>
  <c r="M27" i="5"/>
  <c r="K4" i="3"/>
  <c r="N4" i="3"/>
  <c r="K5" i="3"/>
  <c r="N5" i="3"/>
  <c r="K6" i="3"/>
  <c r="N6" i="3"/>
  <c r="K7" i="3"/>
  <c r="N7" i="3"/>
  <c r="K8" i="3"/>
  <c r="N8" i="3"/>
  <c r="K9" i="3"/>
  <c r="N9" i="3"/>
  <c r="K10" i="3"/>
  <c r="N10" i="3"/>
  <c r="K11" i="3"/>
  <c r="N11" i="3"/>
  <c r="K15" i="3"/>
  <c r="N15" i="3"/>
  <c r="K16" i="3"/>
  <c r="N16" i="3"/>
  <c r="K17" i="3"/>
  <c r="N17" i="3"/>
  <c r="K18" i="3"/>
  <c r="N18" i="3"/>
  <c r="K19" i="3"/>
  <c r="N19" i="3"/>
  <c r="K20" i="3"/>
  <c r="N20" i="3"/>
  <c r="K21" i="3"/>
  <c r="N21" i="3"/>
  <c r="K22" i="3"/>
  <c r="N22" i="3"/>
  <c r="K23" i="3"/>
  <c r="N23" i="3"/>
  <c r="N33" i="3"/>
  <c r="M4" i="3"/>
  <c r="M5" i="3"/>
  <c r="M6" i="3"/>
  <c r="M7" i="3"/>
  <c r="M8" i="3"/>
  <c r="M9" i="3"/>
  <c r="M10" i="3"/>
  <c r="M11" i="3"/>
  <c r="M15" i="3"/>
  <c r="M16" i="3"/>
  <c r="M17" i="3"/>
  <c r="M18" i="3"/>
  <c r="M19" i="3"/>
  <c r="M20" i="3"/>
  <c r="M21" i="3"/>
  <c r="M22" i="3"/>
  <c r="M23" i="3"/>
  <c r="M33" i="3"/>
  <c r="K31" i="3"/>
  <c r="N31" i="3"/>
  <c r="M31" i="3"/>
  <c r="K30" i="3"/>
  <c r="N30" i="3"/>
  <c r="M30" i="3"/>
  <c r="K29" i="3"/>
  <c r="N29" i="3"/>
  <c r="M29" i="3"/>
  <c r="K28" i="3"/>
  <c r="N28" i="3"/>
  <c r="M28" i="3"/>
  <c r="K27" i="3"/>
  <c r="N27" i="3"/>
  <c r="M27" i="3"/>
  <c r="K4" i="2"/>
  <c r="N4" i="2"/>
  <c r="K5" i="2"/>
  <c r="N5" i="2"/>
  <c r="K6" i="2"/>
  <c r="N6" i="2"/>
  <c r="K7" i="2"/>
  <c r="N7" i="2"/>
  <c r="K8" i="2"/>
  <c r="N8" i="2"/>
  <c r="K9" i="2"/>
  <c r="N9" i="2"/>
  <c r="K10" i="2"/>
  <c r="N10" i="2"/>
  <c r="K11" i="2"/>
  <c r="N11" i="2"/>
  <c r="K15" i="2"/>
  <c r="N15" i="2"/>
  <c r="K16" i="2"/>
  <c r="N16" i="2"/>
  <c r="K17" i="2"/>
  <c r="N17" i="2"/>
  <c r="K18" i="2"/>
  <c r="N18" i="2"/>
  <c r="K19" i="2"/>
  <c r="N19" i="2"/>
  <c r="K20" i="2"/>
  <c r="N20" i="2"/>
  <c r="K21" i="2"/>
  <c r="N21" i="2"/>
  <c r="K22" i="2"/>
  <c r="N22" i="2"/>
  <c r="K23" i="2"/>
  <c r="N23" i="2"/>
  <c r="N33" i="2"/>
  <c r="M4" i="2"/>
  <c r="M5" i="2"/>
  <c r="M6" i="2"/>
  <c r="M7" i="2"/>
  <c r="M8" i="2"/>
  <c r="M9" i="2"/>
  <c r="M10" i="2"/>
  <c r="M11" i="2"/>
  <c r="M15" i="2"/>
  <c r="M16" i="2"/>
  <c r="M17" i="2"/>
  <c r="M18" i="2"/>
  <c r="M19" i="2"/>
  <c r="M20" i="2"/>
  <c r="M21" i="2"/>
  <c r="M22" i="2"/>
  <c r="M23" i="2"/>
  <c r="M33" i="2"/>
  <c r="K31" i="2"/>
  <c r="N31" i="2"/>
  <c r="M31" i="2"/>
  <c r="K30" i="2"/>
  <c r="N30" i="2"/>
  <c r="M30" i="2"/>
  <c r="K29" i="2"/>
  <c r="N29" i="2"/>
  <c r="M29" i="2"/>
  <c r="K28" i="2"/>
  <c r="N28" i="2"/>
  <c r="M28" i="2"/>
  <c r="K27" i="2"/>
  <c r="N27" i="2"/>
  <c r="M27" i="2"/>
  <c r="M31" i="1"/>
  <c r="K31" i="1"/>
  <c r="N31" i="1"/>
  <c r="M30" i="1"/>
  <c r="K30" i="1"/>
  <c r="N30" i="1"/>
  <c r="M29" i="1"/>
  <c r="K29" i="1"/>
  <c r="N29" i="1"/>
  <c r="M28" i="1"/>
  <c r="K28" i="1"/>
  <c r="N28" i="1"/>
  <c r="M27" i="1"/>
  <c r="K27" i="1"/>
  <c r="N27" i="1"/>
  <c r="K6" i="1"/>
  <c r="N6" i="1"/>
  <c r="K7" i="1"/>
  <c r="N7" i="1"/>
  <c r="K8" i="1"/>
  <c r="K9" i="1"/>
  <c r="N9" i="1"/>
  <c r="K10" i="1"/>
  <c r="K11" i="1"/>
  <c r="N11" i="1"/>
  <c r="K15" i="1"/>
  <c r="K16" i="1"/>
  <c r="N16" i="1"/>
  <c r="K17" i="1"/>
  <c r="K18" i="1"/>
  <c r="N18" i="1"/>
  <c r="K19" i="1"/>
  <c r="N19" i="1"/>
  <c r="K20" i="1"/>
  <c r="N20" i="1"/>
  <c r="K21" i="1"/>
  <c r="K22" i="1"/>
  <c r="N22" i="1"/>
  <c r="K23" i="1"/>
  <c r="K5" i="1"/>
  <c r="N5" i="1"/>
  <c r="N10" i="1"/>
  <c r="K4" i="1"/>
  <c r="N4" i="1"/>
  <c r="M23" i="1"/>
  <c r="N23" i="1"/>
  <c r="M22" i="1"/>
  <c r="M21" i="1"/>
  <c r="N21" i="1"/>
  <c r="M20" i="1"/>
  <c r="M19" i="1"/>
  <c r="M18" i="1"/>
  <c r="M17" i="1"/>
  <c r="N17" i="1"/>
  <c r="M16" i="1"/>
  <c r="M15" i="1"/>
  <c r="N15" i="1"/>
  <c r="M11" i="1"/>
  <c r="M10" i="1"/>
  <c r="M9" i="1"/>
  <c r="M8" i="1"/>
  <c r="N8" i="1"/>
  <c r="M7" i="1"/>
  <c r="M6" i="1"/>
  <c r="M5" i="1"/>
  <c r="M4" i="1"/>
  <c r="N33" i="1"/>
  <c r="M33" i="1"/>
</calcChain>
</file>

<file path=xl/sharedStrings.xml><?xml version="1.0" encoding="utf-8"?>
<sst xmlns="http://schemas.openxmlformats.org/spreadsheetml/2006/main" count="589" uniqueCount="62">
  <si>
    <t>Week 1</t>
  </si>
  <si>
    <t>Week 2</t>
  </si>
  <si>
    <t>Week 3</t>
  </si>
  <si>
    <t>Week 4</t>
  </si>
  <si>
    <t>Week 5</t>
  </si>
  <si>
    <t>Week 6</t>
  </si>
  <si>
    <t>Week 7</t>
  </si>
  <si>
    <t>Week 8</t>
  </si>
  <si>
    <t>Ball mastery</t>
  </si>
  <si>
    <t>RED</t>
  </si>
  <si>
    <t>Toe taps</t>
  </si>
  <si>
    <t>Side to side</t>
  </si>
  <si>
    <t>Triangle</t>
  </si>
  <si>
    <t>Brazilians</t>
  </si>
  <si>
    <t>Roll out, push in</t>
  </si>
  <si>
    <t>Balance circles</t>
  </si>
  <si>
    <t>Sole roll tap tap</t>
  </si>
  <si>
    <t>Step over, drag back, tap tap</t>
  </si>
  <si>
    <t>Juggling</t>
  </si>
  <si>
    <t>freestyle 100</t>
  </si>
  <si>
    <t>one left, one right</t>
  </si>
  <si>
    <t>high juggles</t>
  </si>
  <si>
    <t>thigh only</t>
  </si>
  <si>
    <t>head only</t>
  </si>
  <si>
    <t>feet only</t>
  </si>
  <si>
    <t>four low, one high</t>
  </si>
  <si>
    <t>around the body</t>
  </si>
  <si>
    <t>around the body, no shoulders</t>
  </si>
  <si>
    <t>Initial Score</t>
  </si>
  <si>
    <t>Target Score</t>
  </si>
  <si>
    <t>Final Score</t>
  </si>
  <si>
    <t>21/21</t>
  </si>
  <si>
    <t>8/8.</t>
  </si>
  <si>
    <t>1.10 seconds</t>
  </si>
  <si>
    <t>Total Percent Score</t>
  </si>
  <si>
    <t>Initial % Score</t>
  </si>
  <si>
    <t>Final % Score</t>
  </si>
  <si>
    <t>Elite skills</t>
  </si>
  <si>
    <t>Drag back Cruyff to single foot V</t>
  </si>
  <si>
    <t>Drag back Cruyff to roll out, push in</t>
  </si>
  <si>
    <t>Forward Cruyff stop</t>
  </si>
  <si>
    <t>Roll forward to reverse U turn</t>
  </si>
  <si>
    <t>Toe taps to single foot V to forward Cruyff</t>
  </si>
  <si>
    <t>LEVEL 1</t>
  </si>
  <si>
    <t>Player</t>
  </si>
  <si>
    <t>Level</t>
  </si>
  <si>
    <t>Initial</t>
  </si>
  <si>
    <t>Final</t>
  </si>
  <si>
    <t>Andrew Purdy</t>
  </si>
  <si>
    <t>Sydney Freedman</t>
  </si>
  <si>
    <t>Zach Wilson</t>
  </si>
  <si>
    <t>Caroline Mardaugh</t>
  </si>
  <si>
    <t>Will Bierer</t>
  </si>
  <si>
    <t>Scott Wilson</t>
  </si>
  <si>
    <t>Trevor Wilson</t>
  </si>
  <si>
    <t>Alexis Deloach</t>
  </si>
  <si>
    <t>Natalie Wilson</t>
  </si>
  <si>
    <t>Carrie Freeman</t>
  </si>
  <si>
    <t>Isaiah Smalls</t>
  </si>
  <si>
    <t>*****Pick up on Isaiah Smalls</t>
  </si>
  <si>
    <t>Location</t>
  </si>
  <si>
    <t>Hampton Varnville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</si>
</sst>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Times New Roman"/>
      <family val="1"/>
    </font>
    <font>
      <sz val="11"/>
      <color rgb="FF00B050"/>
      <name val="Calibri"/>
      <family val="2"/>
      <scheme val="minor"/>
    </font>
    <font>
      <sz val="11"/>
      <color theme="9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rgb="FFFF0000"/>
      <name val="Times New Roman"/>
      <family val="1"/>
    </font>
    <font>
      <sz val="11"/>
      <name val="Times New Roman"/>
      <family val="1"/>
    </font>
    <font>
      <sz val="11"/>
      <color rgb="FF0070C0"/>
      <name val="Times New Roman"/>
      <family val="1"/>
    </font>
    <font>
      <b/>
      <u/>
      <sz val="11"/>
      <color theme="1"/>
      <name val="Calibri"/>
      <family val="2"/>
      <scheme val="minor"/>
    </font>
    <font>
      <sz val="11"/>
      <color rgb="FFFFC000"/>
      <name val="Calibri"/>
      <family val="2"/>
      <scheme val="minor"/>
    </font>
    <font>
      <sz val="11"/>
      <name val="Calibri"/>
      <family val="2"/>
      <scheme val="minor"/>
    </font>
    <font>
      <b/>
      <u/>
      <sz val="11"/>
      <name val="Times New Roman"/>
      <family val="1"/>
    </font>
    <font>
      <sz val="11"/>
      <color rgb="FF92D050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/>
    <xf numFmtId="0" fontId="2" fillId="0" borderId="0" xfId="0" applyFont="1" applyAlignme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/>
    <xf numFmtId="0" fontId="7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" fillId="0" borderId="0" xfId="0" applyFont="1" applyAlignment="1"/>
    <xf numFmtId="0" fontId="3" fillId="0" borderId="0" xfId="0" applyFont="1" applyAlignment="1"/>
    <xf numFmtId="0" fontId="10" fillId="0" borderId="0" xfId="0" applyFont="1" applyAlignment="1"/>
    <xf numFmtId="0" fontId="0" fillId="0" borderId="0" xfId="0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Alignment="1"/>
    <xf numFmtId="0" fontId="11" fillId="0" borderId="0" xfId="0" applyFont="1" applyAlignment="1"/>
    <xf numFmtId="0" fontId="13" fillId="0" borderId="0" xfId="0" applyFont="1" applyAlignment="1"/>
    <xf numFmtId="0" fontId="14" fillId="0" borderId="0" xfId="0" applyFont="1" applyAlignment="1"/>
    <xf numFmtId="0" fontId="15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1" Type="http://schemas.openxmlformats.org/officeDocument/2006/relationships/worksheet" Target="worksheets/sheet11.xml"/><Relationship Id="rId12" Type="http://schemas.openxmlformats.org/officeDocument/2006/relationships/worksheet" Target="worksheets/sheet12.xml"/><Relationship Id="rId13" Type="http://schemas.openxmlformats.org/officeDocument/2006/relationships/theme" Target="theme/theme1.xml"/><Relationship Id="rId14" Type="http://schemas.openxmlformats.org/officeDocument/2006/relationships/styles" Target="styles.xml"/><Relationship Id="rId15" Type="http://schemas.openxmlformats.org/officeDocument/2006/relationships/sharedStrings" Target="sharedStrings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Relationship Id="rId10" Type="http://schemas.openxmlformats.org/officeDocument/2006/relationships/worksheet" Target="worksheets/sheet10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Relationship Id="rId2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abSelected="1" workbookViewId="0">
      <selection activeCell="E7" sqref="A2:E7"/>
    </sheetView>
  </sheetViews>
  <sheetFormatPr baseColWidth="10" defaultRowHeight="15" x14ac:dyDescent="0.2"/>
  <cols>
    <col min="1" max="1" width="21.83203125" customWidth="1"/>
    <col min="5" max="5" width="21.6640625" customWidth="1"/>
  </cols>
  <sheetData>
    <row r="1" spans="1:5" x14ac:dyDescent="0.2">
      <c r="A1" t="s">
        <v>44</v>
      </c>
      <c r="B1" t="s">
        <v>45</v>
      </c>
      <c r="C1" t="s">
        <v>46</v>
      </c>
      <c r="D1" t="s">
        <v>47</v>
      </c>
      <c r="E1" t="s">
        <v>60</v>
      </c>
    </row>
    <row r="2" spans="1:5" x14ac:dyDescent="0.2">
      <c r="A2" t="s">
        <v>48</v>
      </c>
      <c r="B2">
        <v>1.4</v>
      </c>
      <c r="C2">
        <v>81</v>
      </c>
      <c r="D2">
        <v>122</v>
      </c>
      <c r="E2" t="s">
        <v>61</v>
      </c>
    </row>
    <row r="3" spans="1:5" x14ac:dyDescent="0.2">
      <c r="A3" t="s">
        <v>52</v>
      </c>
      <c r="B3">
        <v>1.3</v>
      </c>
      <c r="C3">
        <v>73</v>
      </c>
      <c r="D3">
        <v>118</v>
      </c>
      <c r="E3" t="s">
        <v>61</v>
      </c>
    </row>
    <row r="4" spans="1:5" x14ac:dyDescent="0.2">
      <c r="A4" t="s">
        <v>54</v>
      </c>
      <c r="B4">
        <v>1.3</v>
      </c>
      <c r="C4">
        <v>81</v>
      </c>
      <c r="D4">
        <v>117</v>
      </c>
      <c r="E4" t="s">
        <v>61</v>
      </c>
    </row>
    <row r="5" spans="1:5" x14ac:dyDescent="0.2">
      <c r="A5" t="s">
        <v>53</v>
      </c>
      <c r="B5">
        <v>1.2</v>
      </c>
      <c r="C5">
        <v>88</v>
      </c>
      <c r="D5">
        <v>108</v>
      </c>
      <c r="E5" t="s">
        <v>61</v>
      </c>
    </row>
    <row r="6" spans="1:5" x14ac:dyDescent="0.2">
      <c r="A6" t="s">
        <v>50</v>
      </c>
      <c r="B6">
        <v>1.1000000000000001</v>
      </c>
      <c r="C6">
        <v>63</v>
      </c>
      <c r="D6">
        <v>92</v>
      </c>
      <c r="E6" t="s">
        <v>61</v>
      </c>
    </row>
    <row r="7" spans="1:5" x14ac:dyDescent="0.2">
      <c r="A7" t="s">
        <v>55</v>
      </c>
      <c r="B7">
        <v>1.1000000000000001</v>
      </c>
      <c r="C7">
        <v>70</v>
      </c>
      <c r="D7">
        <v>90</v>
      </c>
      <c r="E7" t="s">
        <v>61</v>
      </c>
    </row>
    <row r="8" spans="1:5" x14ac:dyDescent="0.2">
      <c r="A8" t="s">
        <v>57</v>
      </c>
      <c r="C8">
        <v>57</v>
      </c>
      <c r="D8">
        <v>79</v>
      </c>
      <c r="E8" t="s">
        <v>61</v>
      </c>
    </row>
    <row r="9" spans="1:5" x14ac:dyDescent="0.2">
      <c r="A9" t="s">
        <v>49</v>
      </c>
      <c r="C9">
        <v>49</v>
      </c>
      <c r="D9">
        <v>79</v>
      </c>
      <c r="E9" t="s">
        <v>61</v>
      </c>
    </row>
    <row r="10" spans="1:5" x14ac:dyDescent="0.2">
      <c r="A10" t="s">
        <v>51</v>
      </c>
      <c r="C10">
        <v>53</v>
      </c>
      <c r="D10">
        <v>67</v>
      </c>
      <c r="E10" t="s">
        <v>61</v>
      </c>
    </row>
    <row r="11" spans="1:5" x14ac:dyDescent="0.2">
      <c r="A11" t="s">
        <v>58</v>
      </c>
      <c r="C11">
        <v>38</v>
      </c>
      <c r="D11">
        <v>66</v>
      </c>
      <c r="E11" t="s">
        <v>61</v>
      </c>
    </row>
    <row r="12" spans="1:5" x14ac:dyDescent="0.2">
      <c r="A12" t="s">
        <v>56</v>
      </c>
      <c r="C12">
        <v>41</v>
      </c>
      <c r="D12">
        <v>56</v>
      </c>
      <c r="E12" t="s">
        <v>61</v>
      </c>
    </row>
    <row r="19" spans="1:1" x14ac:dyDescent="0.2">
      <c r="A19" t="s">
        <v>59</v>
      </c>
    </row>
  </sheetData>
  <sortState ref="A2:D12">
    <sortCondition descending="1" ref="D2:D12"/>
    <sortCondition descending="1" ref="B2:B1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C5" workbookViewId="0">
      <selection activeCell="F32" sqref="F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30</v>
      </c>
      <c r="C4">
        <v>29</v>
      </c>
      <c r="D4">
        <v>30</v>
      </c>
      <c r="E4">
        <v>29</v>
      </c>
      <c r="F4">
        <v>29</v>
      </c>
      <c r="K4">
        <f>LARGE(B4:J4,1)</f>
        <v>30</v>
      </c>
      <c r="L4" s="7">
        <v>29</v>
      </c>
      <c r="M4">
        <f>IMDIV(B4,L4)*100</f>
        <v>103.448275862069</v>
      </c>
      <c r="N4">
        <f>IMDIV(K4,L4)*100</f>
        <v>103.448275862069</v>
      </c>
    </row>
    <row r="5" spans="1:14" x14ac:dyDescent="0.2">
      <c r="A5" s="7" t="s">
        <v>11</v>
      </c>
      <c r="B5" s="8">
        <v>30</v>
      </c>
      <c r="C5">
        <v>28</v>
      </c>
      <c r="D5">
        <v>28</v>
      </c>
      <c r="E5">
        <v>29</v>
      </c>
      <c r="F5">
        <v>30</v>
      </c>
      <c r="K5">
        <f>LARGE(B5:J5,1)</f>
        <v>30</v>
      </c>
      <c r="L5" s="7">
        <v>42</v>
      </c>
      <c r="M5">
        <f>IMDIV(B5,L5)*100</f>
        <v>71.428571428571402</v>
      </c>
      <c r="N5">
        <f>IMDIV(K5,L5)*100</f>
        <v>71.428571428571402</v>
      </c>
    </row>
    <row r="6" spans="1:14" x14ac:dyDescent="0.2">
      <c r="A6" s="7" t="s">
        <v>12</v>
      </c>
      <c r="B6" s="8">
        <v>14</v>
      </c>
      <c r="C6">
        <v>17</v>
      </c>
      <c r="D6">
        <v>18</v>
      </c>
      <c r="E6">
        <v>20.5</v>
      </c>
      <c r="F6">
        <v>20.5</v>
      </c>
      <c r="K6">
        <f t="shared" ref="K6:K11" si="0">LARGE(B6:J6,1)</f>
        <v>20.5</v>
      </c>
      <c r="L6" s="7" t="s">
        <v>31</v>
      </c>
      <c r="M6">
        <f>IMDIV(B6,21)*100</f>
        <v>66.6666666666667</v>
      </c>
      <c r="N6">
        <f>IMDIV(K6,21)*100</f>
        <v>97.619047619047606</v>
      </c>
    </row>
    <row r="7" spans="1:14" x14ac:dyDescent="0.2">
      <c r="A7" s="7" t="s">
        <v>13</v>
      </c>
      <c r="B7" s="8">
        <v>47</v>
      </c>
      <c r="C7">
        <v>57</v>
      </c>
      <c r="D7">
        <v>51</v>
      </c>
      <c r="E7">
        <v>56</v>
      </c>
      <c r="F7">
        <v>55</v>
      </c>
      <c r="K7">
        <f t="shared" si="0"/>
        <v>57</v>
      </c>
      <c r="L7" s="7">
        <v>42</v>
      </c>
      <c r="M7">
        <f>IMDIV(B7,L7)*100</f>
        <v>111.904761904762</v>
      </c>
      <c r="N7">
        <f>IMDIV(K7,L7)*100</f>
        <v>135.71428571428601</v>
      </c>
    </row>
    <row r="8" spans="1:14" x14ac:dyDescent="0.2">
      <c r="A8" s="7" t="s">
        <v>14</v>
      </c>
      <c r="B8" s="8">
        <v>22</v>
      </c>
      <c r="C8">
        <v>32</v>
      </c>
      <c r="D8">
        <v>29</v>
      </c>
      <c r="E8">
        <v>30</v>
      </c>
      <c r="F8">
        <v>30</v>
      </c>
      <c r="K8">
        <f t="shared" si="0"/>
        <v>32</v>
      </c>
      <c r="L8" s="7">
        <v>31</v>
      </c>
      <c r="M8">
        <f>IMDIV(B8,L8)*100</f>
        <v>70.9677419354839</v>
      </c>
      <c r="N8">
        <f>IMDIV(K8,L8)*100</f>
        <v>103.22580645161298</v>
      </c>
    </row>
    <row r="9" spans="1:14" x14ac:dyDescent="0.2">
      <c r="A9" s="7" t="s">
        <v>15</v>
      </c>
      <c r="B9" s="8">
        <v>7</v>
      </c>
      <c r="C9">
        <v>7</v>
      </c>
      <c r="D9">
        <v>8</v>
      </c>
      <c r="E9">
        <v>7</v>
      </c>
      <c r="F9">
        <v>7.5</v>
      </c>
      <c r="K9">
        <f t="shared" si="0"/>
        <v>8</v>
      </c>
      <c r="L9" s="7" t="s">
        <v>32</v>
      </c>
      <c r="M9">
        <f>IMDIV(B9,8)*100</f>
        <v>87.5</v>
      </c>
      <c r="N9">
        <f>IMDIV(K9,8)*100</f>
        <v>100</v>
      </c>
    </row>
    <row r="10" spans="1:14" x14ac:dyDescent="0.2">
      <c r="A10" s="7" t="s">
        <v>16</v>
      </c>
      <c r="B10" s="8">
        <v>30</v>
      </c>
      <c r="C10">
        <v>32</v>
      </c>
      <c r="D10">
        <v>45</v>
      </c>
      <c r="E10">
        <v>45</v>
      </c>
      <c r="F10">
        <v>51</v>
      </c>
      <c r="K10">
        <f t="shared" si="0"/>
        <v>51</v>
      </c>
      <c r="L10" s="7">
        <v>48</v>
      </c>
      <c r="M10">
        <f>IMDIV(B10,L10)*100</f>
        <v>62.5</v>
      </c>
      <c r="N10">
        <f>IMDIV(K10,L10)*100</f>
        <v>106.25</v>
      </c>
    </row>
    <row r="11" spans="1:14" x14ac:dyDescent="0.2">
      <c r="A11" s="7" t="s">
        <v>17</v>
      </c>
      <c r="B11" s="8">
        <v>24</v>
      </c>
      <c r="C11">
        <v>27</v>
      </c>
      <c r="D11">
        <v>30</v>
      </c>
      <c r="E11">
        <v>36</v>
      </c>
      <c r="F11">
        <v>39</v>
      </c>
      <c r="K11">
        <f t="shared" si="0"/>
        <v>39</v>
      </c>
      <c r="L11" s="7">
        <v>30</v>
      </c>
      <c r="M11">
        <f t="shared" ref="M11" si="1">IMDIV(B11,L11)*100</f>
        <v>80</v>
      </c>
      <c r="N11">
        <f>IMDIV(K11,L11)*100</f>
        <v>130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110</v>
      </c>
      <c r="C15">
        <v>125</v>
      </c>
      <c r="D15">
        <v>110</v>
      </c>
      <c r="E15">
        <v>110</v>
      </c>
      <c r="F15">
        <v>110</v>
      </c>
      <c r="K15">
        <f t="shared" ref="K15:K23" si="2">LARGE(B15:J15,1)</f>
        <v>125</v>
      </c>
      <c r="L15" s="11" t="s">
        <v>33</v>
      </c>
      <c r="M15">
        <f>IMDIV(70,B15)*100</f>
        <v>63.636363636363605</v>
      </c>
      <c r="N15">
        <f>IMDIV(70,K15)*100</f>
        <v>56.000000000000007</v>
      </c>
    </row>
    <row r="16" spans="1:14" x14ac:dyDescent="0.2">
      <c r="A16" s="11" t="s">
        <v>20</v>
      </c>
      <c r="B16" s="8">
        <v>18</v>
      </c>
      <c r="C16">
        <v>20</v>
      </c>
      <c r="D16">
        <v>22</v>
      </c>
      <c r="E16">
        <v>23</v>
      </c>
      <c r="F16">
        <v>19</v>
      </c>
      <c r="K16">
        <f t="shared" si="2"/>
        <v>23</v>
      </c>
      <c r="L16" s="11">
        <v>30</v>
      </c>
      <c r="M16">
        <f>IMDIV(B16,L16)*100</f>
        <v>60</v>
      </c>
      <c r="N16">
        <f t="shared" ref="N16:N23" si="3">IMDIV(K16,L16)*100</f>
        <v>76.6666666666667</v>
      </c>
    </row>
    <row r="17" spans="1:14" x14ac:dyDescent="0.2">
      <c r="A17" s="11" t="s">
        <v>21</v>
      </c>
      <c r="B17" s="8">
        <v>10</v>
      </c>
      <c r="C17">
        <v>11</v>
      </c>
      <c r="D17">
        <v>12</v>
      </c>
      <c r="E17">
        <v>13</v>
      </c>
      <c r="F17">
        <v>14</v>
      </c>
      <c r="K17">
        <f t="shared" si="2"/>
        <v>14</v>
      </c>
      <c r="L17" s="11">
        <v>10</v>
      </c>
      <c r="M17">
        <f t="shared" ref="M17:M23" si="4">IMDIV(B17,L17)*100</f>
        <v>100</v>
      </c>
      <c r="N17">
        <f t="shared" si="3"/>
        <v>140</v>
      </c>
    </row>
    <row r="18" spans="1:14" x14ac:dyDescent="0.2">
      <c r="A18" s="11" t="s">
        <v>22</v>
      </c>
      <c r="B18" s="8">
        <v>18</v>
      </c>
      <c r="C18">
        <v>14</v>
      </c>
      <c r="D18">
        <v>19</v>
      </c>
      <c r="E18">
        <v>2</v>
      </c>
      <c r="F18">
        <v>20</v>
      </c>
      <c r="K18">
        <f t="shared" si="2"/>
        <v>20</v>
      </c>
      <c r="L18" s="11">
        <v>20</v>
      </c>
      <c r="M18">
        <f t="shared" si="4"/>
        <v>90</v>
      </c>
      <c r="N18">
        <f t="shared" si="3"/>
        <v>100</v>
      </c>
    </row>
    <row r="19" spans="1:14" x14ac:dyDescent="0.2">
      <c r="A19" s="11" t="s">
        <v>23</v>
      </c>
      <c r="B19" s="8">
        <v>10</v>
      </c>
      <c r="C19">
        <v>15</v>
      </c>
      <c r="D19">
        <v>19</v>
      </c>
      <c r="E19">
        <v>19</v>
      </c>
      <c r="F19">
        <v>15</v>
      </c>
      <c r="K19">
        <f t="shared" si="2"/>
        <v>19</v>
      </c>
      <c r="L19" s="11">
        <v>10</v>
      </c>
      <c r="M19">
        <f t="shared" si="4"/>
        <v>100</v>
      </c>
      <c r="N19">
        <f t="shared" si="3"/>
        <v>190</v>
      </c>
    </row>
    <row r="20" spans="1:14" x14ac:dyDescent="0.2">
      <c r="A20" s="11" t="s">
        <v>24</v>
      </c>
      <c r="B20" s="8">
        <v>16</v>
      </c>
      <c r="C20">
        <v>13</v>
      </c>
      <c r="D20">
        <v>19</v>
      </c>
      <c r="E20">
        <v>19</v>
      </c>
      <c r="F20">
        <v>18</v>
      </c>
      <c r="K20">
        <f t="shared" si="2"/>
        <v>19</v>
      </c>
      <c r="L20" s="11">
        <v>35</v>
      </c>
      <c r="M20">
        <f t="shared" si="4"/>
        <v>45.714285714285701</v>
      </c>
      <c r="N20">
        <f t="shared" si="3"/>
        <v>54.285714285714306</v>
      </c>
    </row>
    <row r="21" spans="1:14" x14ac:dyDescent="0.2">
      <c r="A21" s="11" t="s">
        <v>25</v>
      </c>
      <c r="B21" s="8">
        <v>4</v>
      </c>
      <c r="C21">
        <v>4</v>
      </c>
      <c r="D21">
        <v>4</v>
      </c>
      <c r="E21">
        <v>4</v>
      </c>
      <c r="F21">
        <v>4</v>
      </c>
      <c r="K21">
        <f t="shared" si="2"/>
        <v>4</v>
      </c>
      <c r="L21" s="11">
        <v>15</v>
      </c>
      <c r="M21">
        <f t="shared" si="4"/>
        <v>26.6666666666667</v>
      </c>
      <c r="N21">
        <f t="shared" si="3"/>
        <v>26.6666666666667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E22">
        <v>0</v>
      </c>
      <c r="F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1</v>
      </c>
      <c r="C23">
        <v>0</v>
      </c>
      <c r="D23">
        <v>1</v>
      </c>
      <c r="E23">
        <v>1</v>
      </c>
      <c r="F23">
        <v>1</v>
      </c>
      <c r="K23">
        <f t="shared" si="2"/>
        <v>1</v>
      </c>
      <c r="L23" s="11">
        <v>2</v>
      </c>
      <c r="M23">
        <f t="shared" si="4"/>
        <v>50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8</v>
      </c>
      <c r="C27">
        <v>8</v>
      </c>
      <c r="D27">
        <v>9</v>
      </c>
      <c r="E27">
        <v>10</v>
      </c>
      <c r="F27">
        <v>11</v>
      </c>
      <c r="K27">
        <f t="shared" ref="K27:K31" si="5">LARGE(B27:J27,1)</f>
        <v>11</v>
      </c>
      <c r="L27" s="7">
        <v>9</v>
      </c>
      <c r="M27">
        <f t="shared" ref="M27:M31" si="6">IMDIV(B27,L27)*100</f>
        <v>88.8888888888889</v>
      </c>
      <c r="N27">
        <f>IMDIV(K27,L27)*100</f>
        <v>122.22222222222202</v>
      </c>
    </row>
    <row r="28" spans="1:14" x14ac:dyDescent="0.2">
      <c r="A28" s="7" t="s">
        <v>39</v>
      </c>
      <c r="B28" s="8">
        <v>10</v>
      </c>
      <c r="C28">
        <v>13</v>
      </c>
      <c r="D28">
        <v>10</v>
      </c>
      <c r="E28">
        <v>13</v>
      </c>
      <c r="F28">
        <v>11</v>
      </c>
      <c r="K28">
        <f t="shared" si="5"/>
        <v>13</v>
      </c>
      <c r="L28" s="7">
        <v>12</v>
      </c>
      <c r="M28">
        <f t="shared" si="6"/>
        <v>83.3333333333333</v>
      </c>
      <c r="N28">
        <f>IMDIV(K28,L28)*100</f>
        <v>108.33333333333299</v>
      </c>
    </row>
    <row r="29" spans="1:14" x14ac:dyDescent="0.2">
      <c r="A29" s="7" t="s">
        <v>40</v>
      </c>
      <c r="B29" s="8">
        <v>11</v>
      </c>
      <c r="C29">
        <v>18</v>
      </c>
      <c r="D29">
        <v>18</v>
      </c>
      <c r="E29">
        <v>17</v>
      </c>
      <c r="F29">
        <v>19</v>
      </c>
      <c r="K29">
        <f t="shared" si="5"/>
        <v>19</v>
      </c>
      <c r="L29" s="7">
        <v>16</v>
      </c>
      <c r="M29">
        <f t="shared" si="6"/>
        <v>68.75</v>
      </c>
      <c r="N29">
        <f>IMDIV(K29,L29)*100</f>
        <v>118.75</v>
      </c>
    </row>
    <row r="30" spans="1:14" x14ac:dyDescent="0.2">
      <c r="A30" s="7" t="s">
        <v>41</v>
      </c>
      <c r="B30" s="8">
        <v>6</v>
      </c>
      <c r="C30">
        <v>8</v>
      </c>
      <c r="D30">
        <v>8</v>
      </c>
      <c r="E30">
        <v>10</v>
      </c>
      <c r="F30">
        <v>9</v>
      </c>
      <c r="K30">
        <f t="shared" si="5"/>
        <v>10</v>
      </c>
      <c r="L30" s="7">
        <v>15</v>
      </c>
      <c r="M30">
        <f t="shared" si="6"/>
        <v>40</v>
      </c>
      <c r="N30">
        <f>IMDIV(K30,L30)*100</f>
        <v>66.6666666666667</v>
      </c>
    </row>
    <row r="31" spans="1:14" x14ac:dyDescent="0.2">
      <c r="A31" s="7" t="s">
        <v>42</v>
      </c>
      <c r="B31" s="8">
        <v>6</v>
      </c>
      <c r="C31">
        <v>7</v>
      </c>
      <c r="D31">
        <v>10</v>
      </c>
      <c r="E31">
        <v>9</v>
      </c>
      <c r="F31">
        <v>8</v>
      </c>
      <c r="K31">
        <f t="shared" si="5"/>
        <v>10</v>
      </c>
      <c r="L31" s="7">
        <v>8</v>
      </c>
      <c r="M31">
        <f t="shared" si="6"/>
        <v>75</v>
      </c>
      <c r="N31">
        <f>IMDIV(K31,L31)*100</f>
        <v>125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70.025490224404066</v>
      </c>
      <c r="N33">
        <f>AVERAGE(N4:N24)</f>
        <v>90.66500204086087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D6" workbookViewId="0">
      <selection activeCell="E23" sqref="E23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20</v>
      </c>
      <c r="C4">
        <v>23</v>
      </c>
      <c r="D4">
        <v>30</v>
      </c>
      <c r="F4">
        <v>21</v>
      </c>
      <c r="G4">
        <v>24</v>
      </c>
      <c r="H4">
        <v>42</v>
      </c>
      <c r="K4">
        <f>LARGE(B4:J4,1)</f>
        <v>42</v>
      </c>
      <c r="L4" s="7">
        <v>29</v>
      </c>
      <c r="M4">
        <f>IMDIV(B4,L4)*100</f>
        <v>68.965517241379303</v>
      </c>
      <c r="N4">
        <f>IMDIV(K4,L4)*100</f>
        <v>144.827586206897</v>
      </c>
    </row>
    <row r="5" spans="1:14" x14ac:dyDescent="0.2">
      <c r="A5" s="7" t="s">
        <v>11</v>
      </c>
      <c r="B5" s="8">
        <v>21</v>
      </c>
      <c r="C5">
        <v>23</v>
      </c>
      <c r="F5">
        <v>17</v>
      </c>
      <c r="G5">
        <v>23</v>
      </c>
      <c r="H5">
        <v>24</v>
      </c>
      <c r="K5">
        <f>LARGE(B5:J5,1)</f>
        <v>24</v>
      </c>
      <c r="L5" s="7">
        <v>42</v>
      </c>
      <c r="M5">
        <f>IMDIV(B5,L5)*100</f>
        <v>50</v>
      </c>
      <c r="N5">
        <f>IMDIV(K5,L5)*100</f>
        <v>57.142857142857096</v>
      </c>
    </row>
    <row r="6" spans="1:14" x14ac:dyDescent="0.2">
      <c r="A6" s="7" t="s">
        <v>12</v>
      </c>
      <c r="B6" s="8">
        <v>13</v>
      </c>
      <c r="C6">
        <v>12.5</v>
      </c>
      <c r="F6">
        <v>11</v>
      </c>
      <c r="G6">
        <v>15</v>
      </c>
      <c r="H6">
        <v>15</v>
      </c>
      <c r="K6">
        <f t="shared" ref="K6:K11" si="0">LARGE(B6:J6,1)</f>
        <v>15</v>
      </c>
      <c r="L6" s="7" t="s">
        <v>31</v>
      </c>
      <c r="M6">
        <f>IMDIV(B6,21)*100</f>
        <v>61.904761904761898</v>
      </c>
      <c r="N6">
        <f>IMDIV(K6,21)*100</f>
        <v>71.428571428571402</v>
      </c>
    </row>
    <row r="7" spans="1:14" x14ac:dyDescent="0.2">
      <c r="A7" s="7" t="s">
        <v>13</v>
      </c>
      <c r="B7" s="8">
        <v>36</v>
      </c>
      <c r="C7">
        <v>28</v>
      </c>
      <c r="F7">
        <v>16</v>
      </c>
      <c r="G7">
        <v>21</v>
      </c>
      <c r="H7">
        <v>24</v>
      </c>
      <c r="K7">
        <f t="shared" si="0"/>
        <v>36</v>
      </c>
      <c r="L7" s="7">
        <v>42</v>
      </c>
      <c r="M7">
        <f>IMDIV(B7,L7)*100</f>
        <v>85.714285714285694</v>
      </c>
      <c r="N7">
        <f>IMDIV(K7,L7)*100</f>
        <v>85.714285714285694</v>
      </c>
    </row>
    <row r="8" spans="1:14" x14ac:dyDescent="0.2">
      <c r="A8" s="7" t="s">
        <v>14</v>
      </c>
      <c r="B8" s="8">
        <v>10</v>
      </c>
      <c r="C8">
        <v>18</v>
      </c>
      <c r="F8">
        <v>20</v>
      </c>
      <c r="G8">
        <v>22</v>
      </c>
      <c r="H8">
        <v>21</v>
      </c>
      <c r="K8">
        <f t="shared" si="0"/>
        <v>22</v>
      </c>
      <c r="L8" s="7">
        <v>31</v>
      </c>
      <c r="M8">
        <f>IMDIV(B8,L8)*100</f>
        <v>32.258064516128997</v>
      </c>
      <c r="N8">
        <f>IMDIV(K8,L8)*100</f>
        <v>70.9677419354839</v>
      </c>
    </row>
    <row r="9" spans="1:14" x14ac:dyDescent="0.2">
      <c r="A9" s="7" t="s">
        <v>15</v>
      </c>
      <c r="B9" s="8">
        <v>3.5</v>
      </c>
      <c r="C9">
        <v>4.5</v>
      </c>
      <c r="F9">
        <v>3.5</v>
      </c>
      <c r="G9">
        <v>2.5</v>
      </c>
      <c r="H9">
        <v>5</v>
      </c>
      <c r="K9">
        <f t="shared" si="0"/>
        <v>5</v>
      </c>
      <c r="L9" s="7" t="s">
        <v>32</v>
      </c>
      <c r="M9">
        <f>IMDIV(B9,8)*100</f>
        <v>43.75</v>
      </c>
      <c r="N9">
        <f>IMDIV(K9,8)*100</f>
        <v>62.5</v>
      </c>
    </row>
    <row r="10" spans="1:14" x14ac:dyDescent="0.2">
      <c r="A10" s="7" t="s">
        <v>16</v>
      </c>
      <c r="B10" s="8">
        <v>33</v>
      </c>
      <c r="C10">
        <v>24</v>
      </c>
      <c r="F10">
        <v>33</v>
      </c>
      <c r="G10">
        <v>21</v>
      </c>
      <c r="H10">
        <v>23</v>
      </c>
      <c r="K10">
        <f t="shared" si="0"/>
        <v>33</v>
      </c>
      <c r="L10" s="7">
        <v>48</v>
      </c>
      <c r="M10">
        <f>IMDIV(B10,L10)*100</f>
        <v>68.75</v>
      </c>
      <c r="N10">
        <f>IMDIV(K10,L10)*100</f>
        <v>68.75</v>
      </c>
    </row>
    <row r="11" spans="1:14" x14ac:dyDescent="0.2">
      <c r="A11" s="7" t="s">
        <v>17</v>
      </c>
      <c r="B11" s="8">
        <v>15</v>
      </c>
      <c r="C11">
        <v>14</v>
      </c>
      <c r="F11">
        <v>18</v>
      </c>
      <c r="G11">
        <v>18</v>
      </c>
      <c r="H11">
        <v>18</v>
      </c>
      <c r="K11">
        <f t="shared" si="0"/>
        <v>18</v>
      </c>
      <c r="L11" s="7">
        <v>30</v>
      </c>
      <c r="M11">
        <f t="shared" ref="M11" si="1">IMDIV(B11,L11)*100</f>
        <v>50</v>
      </c>
      <c r="N11">
        <f>IMDIV(K11,L11)*100</f>
        <v>60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3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277</v>
      </c>
      <c r="C15">
        <v>180</v>
      </c>
      <c r="F15">
        <v>128</v>
      </c>
      <c r="G15">
        <v>129</v>
      </c>
      <c r="H15">
        <v>150</v>
      </c>
      <c r="K15">
        <f t="shared" ref="K15:K23" si="2">LARGE(B15:J15,1)</f>
        <v>277</v>
      </c>
      <c r="L15" s="11" t="s">
        <v>33</v>
      </c>
      <c r="M15">
        <f>IMDIV(70,B15)*100</f>
        <v>25.270758122743697</v>
      </c>
      <c r="N15">
        <f>IMDIV(70,K15)*100</f>
        <v>25.270758122743697</v>
      </c>
    </row>
    <row r="16" spans="1:14" x14ac:dyDescent="0.2">
      <c r="A16" s="11" t="s">
        <v>20</v>
      </c>
      <c r="B16" s="8">
        <v>9</v>
      </c>
      <c r="C16">
        <v>15</v>
      </c>
      <c r="F16">
        <v>4</v>
      </c>
      <c r="G16">
        <v>5</v>
      </c>
      <c r="H16">
        <v>6</v>
      </c>
      <c r="K16">
        <f t="shared" si="2"/>
        <v>15</v>
      </c>
      <c r="L16" s="11">
        <v>30</v>
      </c>
      <c r="M16">
        <f>IMDIV(B16,L16)*100</f>
        <v>30</v>
      </c>
      <c r="N16">
        <f t="shared" ref="N16:N23" si="3">IMDIV(K16,L16)*100</f>
        <v>50</v>
      </c>
    </row>
    <row r="17" spans="1:14" x14ac:dyDescent="0.2">
      <c r="A17" s="11" t="s">
        <v>21</v>
      </c>
      <c r="B17" s="8">
        <v>5</v>
      </c>
      <c r="C17">
        <v>6</v>
      </c>
      <c r="F17">
        <v>6</v>
      </c>
      <c r="G17">
        <v>4</v>
      </c>
      <c r="H17">
        <v>4</v>
      </c>
      <c r="K17">
        <f t="shared" si="2"/>
        <v>6</v>
      </c>
      <c r="L17" s="11">
        <v>10</v>
      </c>
      <c r="M17">
        <f t="shared" ref="M17:M23" si="4">IMDIV(B17,L17)*100</f>
        <v>50</v>
      </c>
      <c r="N17">
        <f t="shared" si="3"/>
        <v>60</v>
      </c>
    </row>
    <row r="18" spans="1:14" x14ac:dyDescent="0.2">
      <c r="A18" s="11" t="s">
        <v>22</v>
      </c>
      <c r="B18" s="8">
        <v>7</v>
      </c>
      <c r="C18">
        <v>8</v>
      </c>
      <c r="F18">
        <v>8</v>
      </c>
      <c r="G18">
        <v>6</v>
      </c>
      <c r="H18">
        <v>8</v>
      </c>
      <c r="K18">
        <f t="shared" si="2"/>
        <v>8</v>
      </c>
      <c r="L18" s="11">
        <v>20</v>
      </c>
      <c r="M18">
        <f t="shared" si="4"/>
        <v>35</v>
      </c>
      <c r="N18">
        <f t="shared" si="3"/>
        <v>40</v>
      </c>
    </row>
    <row r="19" spans="1:14" x14ac:dyDescent="0.2">
      <c r="A19" s="11" t="s">
        <v>23</v>
      </c>
      <c r="B19" s="8">
        <v>8</v>
      </c>
      <c r="C19">
        <v>9</v>
      </c>
      <c r="F19">
        <v>10</v>
      </c>
      <c r="G19">
        <v>6</v>
      </c>
      <c r="H19">
        <v>11</v>
      </c>
      <c r="K19">
        <f t="shared" si="2"/>
        <v>11</v>
      </c>
      <c r="L19" s="11">
        <v>10</v>
      </c>
      <c r="M19">
        <f t="shared" si="4"/>
        <v>80</v>
      </c>
      <c r="N19">
        <f t="shared" si="3"/>
        <v>110.00000000000001</v>
      </c>
    </row>
    <row r="20" spans="1:14" x14ac:dyDescent="0.2">
      <c r="A20" s="11" t="s">
        <v>24</v>
      </c>
      <c r="B20" s="8">
        <v>6</v>
      </c>
      <c r="C20">
        <v>14</v>
      </c>
      <c r="F20">
        <v>10</v>
      </c>
      <c r="G20">
        <v>6</v>
      </c>
      <c r="H20">
        <v>8</v>
      </c>
      <c r="K20">
        <f t="shared" si="2"/>
        <v>14</v>
      </c>
      <c r="L20" s="11">
        <v>35</v>
      </c>
      <c r="M20">
        <f t="shared" si="4"/>
        <v>17.1428571428571</v>
      </c>
      <c r="N20">
        <f t="shared" si="3"/>
        <v>40</v>
      </c>
    </row>
    <row r="21" spans="1:14" x14ac:dyDescent="0.2">
      <c r="A21" s="11" t="s">
        <v>25</v>
      </c>
      <c r="B21" s="8">
        <v>2</v>
      </c>
      <c r="C21">
        <v>0</v>
      </c>
      <c r="F21">
        <v>0</v>
      </c>
      <c r="G21">
        <v>0</v>
      </c>
      <c r="H21">
        <v>1</v>
      </c>
      <c r="K21">
        <f t="shared" si="2"/>
        <v>2</v>
      </c>
      <c r="L21" s="11">
        <v>15</v>
      </c>
      <c r="M21">
        <f t="shared" si="4"/>
        <v>13.3333333333333</v>
      </c>
      <c r="N21">
        <f t="shared" si="3"/>
        <v>13.3333333333333</v>
      </c>
    </row>
    <row r="22" spans="1:14" x14ac:dyDescent="0.2">
      <c r="A22" s="11" t="s">
        <v>26</v>
      </c>
      <c r="B22" s="8">
        <v>0</v>
      </c>
      <c r="C22">
        <v>0</v>
      </c>
      <c r="F22">
        <v>0</v>
      </c>
      <c r="G22">
        <v>0</v>
      </c>
      <c r="H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0</v>
      </c>
      <c r="F23">
        <v>0</v>
      </c>
      <c r="G23">
        <v>0</v>
      </c>
      <c r="H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4</v>
      </c>
      <c r="C27">
        <v>7</v>
      </c>
      <c r="G27">
        <v>6</v>
      </c>
      <c r="H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44.4444444444444</v>
      </c>
      <c r="N27">
        <f>IMDIV(K27,L27)*100</f>
        <v>100</v>
      </c>
    </row>
    <row r="28" spans="1:14" x14ac:dyDescent="0.2">
      <c r="A28" s="7" t="s">
        <v>39</v>
      </c>
      <c r="B28" s="8">
        <v>5</v>
      </c>
      <c r="C28">
        <v>7</v>
      </c>
      <c r="G28">
        <v>7</v>
      </c>
      <c r="H28">
        <v>9</v>
      </c>
      <c r="K28">
        <f t="shared" si="5"/>
        <v>9</v>
      </c>
      <c r="L28" s="7">
        <v>12</v>
      </c>
      <c r="M28">
        <f t="shared" si="6"/>
        <v>41.6666666666667</v>
      </c>
      <c r="N28">
        <f>IMDIV(K28,L28)*100</f>
        <v>75</v>
      </c>
    </row>
    <row r="29" spans="1:14" x14ac:dyDescent="0.2">
      <c r="A29" s="7" t="s">
        <v>40</v>
      </c>
      <c r="B29" s="8">
        <v>6</v>
      </c>
      <c r="C29">
        <v>7</v>
      </c>
      <c r="G29">
        <v>7</v>
      </c>
      <c r="H29">
        <v>9</v>
      </c>
      <c r="K29">
        <f t="shared" si="5"/>
        <v>9</v>
      </c>
      <c r="L29" s="7">
        <v>16</v>
      </c>
      <c r="M29">
        <f t="shared" si="6"/>
        <v>37.5</v>
      </c>
      <c r="N29">
        <f>IMDIV(K29,L29)*100</f>
        <v>56.25</v>
      </c>
    </row>
    <row r="30" spans="1:14" x14ac:dyDescent="0.2">
      <c r="A30" s="7" t="s">
        <v>41</v>
      </c>
      <c r="B30" s="8">
        <v>8</v>
      </c>
      <c r="C30">
        <v>7</v>
      </c>
      <c r="G30">
        <v>7</v>
      </c>
      <c r="H30">
        <v>8</v>
      </c>
      <c r="K30">
        <f t="shared" si="5"/>
        <v>8</v>
      </c>
      <c r="L30" s="7">
        <v>15</v>
      </c>
      <c r="M30">
        <f t="shared" si="6"/>
        <v>53.3333333333333</v>
      </c>
      <c r="N30">
        <f>IMDIV(K30,L30)*100</f>
        <v>53.3333333333333</v>
      </c>
    </row>
    <row r="31" spans="1:14" x14ac:dyDescent="0.2">
      <c r="A31" s="7" t="s">
        <v>42</v>
      </c>
      <c r="B31" s="8">
        <v>5</v>
      </c>
      <c r="C31">
        <v>4</v>
      </c>
      <c r="G31">
        <v>6</v>
      </c>
      <c r="H31">
        <v>5</v>
      </c>
      <c r="K31">
        <f t="shared" si="5"/>
        <v>6</v>
      </c>
      <c r="L31" s="7">
        <v>8</v>
      </c>
      <c r="M31">
        <f t="shared" si="6"/>
        <v>62.5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41.887622233852355</v>
      </c>
      <c r="N33">
        <f>AVERAGE(N4:N24)</f>
        <v>56.466772581421885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D7" workbookViewId="0">
      <selection activeCell="F12" sqref="F1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24</v>
      </c>
      <c r="C4">
        <v>26</v>
      </c>
      <c r="D4">
        <v>29</v>
      </c>
      <c r="E4">
        <v>28</v>
      </c>
      <c r="F4">
        <v>29</v>
      </c>
      <c r="K4">
        <f>LARGE(B4:J4,1)</f>
        <v>29</v>
      </c>
      <c r="L4" s="7">
        <v>29</v>
      </c>
      <c r="M4">
        <f>IMDIV(B4,L4)*100</f>
        <v>82.758620689655203</v>
      </c>
      <c r="N4">
        <f>IMDIV(K4,L4)*100</f>
        <v>100</v>
      </c>
    </row>
    <row r="5" spans="1:14" x14ac:dyDescent="0.2">
      <c r="A5" s="7" t="s">
        <v>11</v>
      </c>
      <c r="B5" s="8">
        <v>22</v>
      </c>
      <c r="C5">
        <v>25</v>
      </c>
      <c r="D5">
        <v>27</v>
      </c>
      <c r="E5">
        <v>25</v>
      </c>
      <c r="F5">
        <v>30</v>
      </c>
      <c r="K5">
        <f>LARGE(B5:J5,1)</f>
        <v>30</v>
      </c>
      <c r="L5" s="7">
        <v>42</v>
      </c>
      <c r="M5">
        <f>IMDIV(B5,L5)*100</f>
        <v>52.380952380952394</v>
      </c>
      <c r="N5">
        <f>IMDIV(K5,L5)*100</f>
        <v>71.428571428571402</v>
      </c>
    </row>
    <row r="6" spans="1:14" x14ac:dyDescent="0.2">
      <c r="A6" s="7" t="s">
        <v>12</v>
      </c>
      <c r="B6" s="8">
        <v>14</v>
      </c>
      <c r="C6">
        <v>16</v>
      </c>
      <c r="D6">
        <v>16</v>
      </c>
      <c r="E6">
        <v>17</v>
      </c>
      <c r="F6">
        <v>18</v>
      </c>
      <c r="K6">
        <f t="shared" ref="K6:K11" si="0">LARGE(B6:J6,1)</f>
        <v>18</v>
      </c>
      <c r="L6" s="7" t="s">
        <v>31</v>
      </c>
      <c r="M6">
        <f>IMDIV(B6,21)*100</f>
        <v>66.6666666666667</v>
      </c>
      <c r="N6">
        <f>IMDIV(K6,21)*100</f>
        <v>85.714285714285694</v>
      </c>
    </row>
    <row r="7" spans="1:14" x14ac:dyDescent="0.2">
      <c r="A7" s="7" t="s">
        <v>13</v>
      </c>
      <c r="B7" s="8">
        <v>30</v>
      </c>
      <c r="C7">
        <v>53</v>
      </c>
      <c r="D7">
        <v>55</v>
      </c>
      <c r="E7">
        <v>49</v>
      </c>
      <c r="F7">
        <v>52</v>
      </c>
      <c r="K7">
        <f t="shared" si="0"/>
        <v>55</v>
      </c>
      <c r="L7" s="7">
        <v>42</v>
      </c>
      <c r="M7">
        <f>IMDIV(B7,L7)*100</f>
        <v>71.428571428571402</v>
      </c>
      <c r="N7">
        <f>IMDIV(K7,L7)*100</f>
        <v>130.95238095238099</v>
      </c>
    </row>
    <row r="8" spans="1:14" x14ac:dyDescent="0.2">
      <c r="A8" s="7" t="s">
        <v>14</v>
      </c>
      <c r="B8" s="8">
        <v>20</v>
      </c>
      <c r="C8">
        <v>34</v>
      </c>
      <c r="D8">
        <v>30</v>
      </c>
      <c r="E8">
        <v>30</v>
      </c>
      <c r="F8">
        <v>32</v>
      </c>
      <c r="K8">
        <f t="shared" si="0"/>
        <v>34</v>
      </c>
      <c r="L8" s="7">
        <v>31</v>
      </c>
      <c r="M8">
        <f>IMDIV(B8,L8)*100</f>
        <v>64.516129032258092</v>
      </c>
      <c r="N8">
        <f>IMDIV(K8,L8)*100</f>
        <v>109.67741935483899</v>
      </c>
    </row>
    <row r="9" spans="1:14" x14ac:dyDescent="0.2">
      <c r="A9" s="7" t="s">
        <v>15</v>
      </c>
      <c r="B9" s="8">
        <v>5</v>
      </c>
      <c r="C9">
        <v>6</v>
      </c>
      <c r="D9">
        <v>7</v>
      </c>
      <c r="E9">
        <v>6.5</v>
      </c>
      <c r="F9">
        <v>5</v>
      </c>
      <c r="K9">
        <f t="shared" si="0"/>
        <v>7</v>
      </c>
      <c r="L9" s="7" t="s">
        <v>32</v>
      </c>
      <c r="M9">
        <f>IMDIV(B9,8)*100</f>
        <v>62.5</v>
      </c>
      <c r="N9">
        <f>IMDIV(K9,8)*100</f>
        <v>87.5</v>
      </c>
    </row>
    <row r="10" spans="1:14" x14ac:dyDescent="0.2">
      <c r="A10" s="7" t="s">
        <v>16</v>
      </c>
      <c r="B10" s="8">
        <v>36</v>
      </c>
      <c r="C10">
        <v>30</v>
      </c>
      <c r="E10">
        <v>32</v>
      </c>
      <c r="F10">
        <v>45</v>
      </c>
      <c r="K10">
        <f t="shared" si="0"/>
        <v>45</v>
      </c>
      <c r="L10" s="7">
        <v>48</v>
      </c>
      <c r="M10">
        <f>IMDIV(B10,L10)*100</f>
        <v>75</v>
      </c>
      <c r="N10">
        <f>IMDIV(K10,L10)*100</f>
        <v>93.75</v>
      </c>
    </row>
    <row r="11" spans="1:14" x14ac:dyDescent="0.2">
      <c r="A11" s="7" t="s">
        <v>17</v>
      </c>
      <c r="B11" s="8">
        <v>24</v>
      </c>
      <c r="C11">
        <v>15</v>
      </c>
      <c r="D11">
        <v>27</v>
      </c>
      <c r="E11">
        <v>21</v>
      </c>
      <c r="F11">
        <v>21</v>
      </c>
      <c r="K11">
        <f t="shared" si="0"/>
        <v>27</v>
      </c>
      <c r="L11" s="7">
        <v>30</v>
      </c>
      <c r="M11">
        <f t="shared" ref="M11" si="1">IMDIV(B11,L11)*100</f>
        <v>80</v>
      </c>
      <c r="N11">
        <f>IMDIV(K11,L11)*100</f>
        <v>90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165</v>
      </c>
      <c r="C15">
        <v>159</v>
      </c>
      <c r="D15">
        <v>128</v>
      </c>
      <c r="E15">
        <v>121</v>
      </c>
      <c r="F15">
        <v>121</v>
      </c>
      <c r="K15">
        <f t="shared" ref="K15:K23" si="2">LARGE(B15:J15,1)</f>
        <v>165</v>
      </c>
      <c r="L15" s="11" t="s">
        <v>33</v>
      </c>
      <c r="M15">
        <f>IMDIV(70,B15)*100</f>
        <v>42.424242424242401</v>
      </c>
      <c r="N15">
        <f>IMDIV(70,K15)*100</f>
        <v>42.424242424242401</v>
      </c>
    </row>
    <row r="16" spans="1:14" x14ac:dyDescent="0.2">
      <c r="A16" s="11" t="s">
        <v>20</v>
      </c>
      <c r="B16" s="8">
        <v>13</v>
      </c>
      <c r="C16">
        <v>9</v>
      </c>
      <c r="D16">
        <v>14</v>
      </c>
      <c r="E16">
        <v>9</v>
      </c>
      <c r="F16">
        <v>8</v>
      </c>
      <c r="K16">
        <f t="shared" si="2"/>
        <v>14</v>
      </c>
      <c r="L16" s="11">
        <v>30</v>
      </c>
      <c r="M16">
        <f>IMDIV(B16,L16)*100</f>
        <v>43.3333333333333</v>
      </c>
      <c r="N16">
        <f t="shared" ref="N16:N23" si="3">IMDIV(K16,L16)*100</f>
        <v>46.6666666666667</v>
      </c>
    </row>
    <row r="17" spans="1:14" x14ac:dyDescent="0.2">
      <c r="A17" s="11" t="s">
        <v>21</v>
      </c>
      <c r="B17" s="8">
        <v>11</v>
      </c>
      <c r="C17">
        <v>10</v>
      </c>
      <c r="D17">
        <v>10</v>
      </c>
      <c r="E17">
        <v>10</v>
      </c>
      <c r="F17">
        <v>9</v>
      </c>
      <c r="K17">
        <f t="shared" si="2"/>
        <v>11</v>
      </c>
      <c r="L17" s="11">
        <v>10</v>
      </c>
      <c r="M17">
        <f t="shared" ref="M17:M23" si="4">IMDIV(B17,L17)*100</f>
        <v>110.00000000000001</v>
      </c>
      <c r="N17">
        <f t="shared" si="3"/>
        <v>110.00000000000001</v>
      </c>
    </row>
    <row r="18" spans="1:14" x14ac:dyDescent="0.2">
      <c r="A18" s="11" t="s">
        <v>22</v>
      </c>
      <c r="B18" s="8">
        <v>13</v>
      </c>
      <c r="C18">
        <v>15</v>
      </c>
      <c r="D18">
        <v>16</v>
      </c>
      <c r="E18">
        <v>17</v>
      </c>
      <c r="F18">
        <v>19</v>
      </c>
      <c r="K18">
        <f t="shared" si="2"/>
        <v>19</v>
      </c>
      <c r="L18" s="11">
        <v>20</v>
      </c>
      <c r="M18">
        <f t="shared" si="4"/>
        <v>65</v>
      </c>
      <c r="N18">
        <f t="shared" si="3"/>
        <v>95</v>
      </c>
    </row>
    <row r="19" spans="1:14" x14ac:dyDescent="0.2">
      <c r="A19" s="11" t="s">
        <v>23</v>
      </c>
      <c r="B19" s="8">
        <v>11</v>
      </c>
      <c r="C19">
        <v>13</v>
      </c>
      <c r="D19">
        <v>12</v>
      </c>
      <c r="E19">
        <v>11</v>
      </c>
      <c r="F19">
        <v>14</v>
      </c>
      <c r="K19">
        <f t="shared" si="2"/>
        <v>14</v>
      </c>
      <c r="L19" s="11">
        <v>10</v>
      </c>
      <c r="M19">
        <f t="shared" si="4"/>
        <v>110.00000000000001</v>
      </c>
      <c r="N19">
        <f t="shared" si="3"/>
        <v>140</v>
      </c>
    </row>
    <row r="20" spans="1:14" x14ac:dyDescent="0.2">
      <c r="A20" s="11" t="s">
        <v>24</v>
      </c>
      <c r="B20" s="8">
        <v>15</v>
      </c>
      <c r="C20">
        <v>19</v>
      </c>
      <c r="D20">
        <v>23</v>
      </c>
      <c r="E20">
        <v>15</v>
      </c>
      <c r="F20">
        <v>19</v>
      </c>
      <c r="K20">
        <f t="shared" si="2"/>
        <v>23</v>
      </c>
      <c r="L20" s="11">
        <v>35</v>
      </c>
      <c r="M20">
        <f t="shared" si="4"/>
        <v>42.857142857142897</v>
      </c>
      <c r="N20">
        <f t="shared" si="3"/>
        <v>65.714285714285708</v>
      </c>
    </row>
    <row r="21" spans="1:14" x14ac:dyDescent="0.2">
      <c r="A21" s="11" t="s">
        <v>25</v>
      </c>
      <c r="B21" s="8">
        <v>2</v>
      </c>
      <c r="C21">
        <v>4</v>
      </c>
      <c r="D21">
        <v>4</v>
      </c>
      <c r="E21">
        <v>4</v>
      </c>
      <c r="F21">
        <v>3</v>
      </c>
      <c r="K21">
        <f t="shared" si="2"/>
        <v>4</v>
      </c>
      <c r="L21" s="11">
        <v>15</v>
      </c>
      <c r="M21">
        <f t="shared" si="4"/>
        <v>13.3333333333333</v>
      </c>
      <c r="N21">
        <f t="shared" si="3"/>
        <v>26.6666666666667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E22">
        <v>0</v>
      </c>
      <c r="F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0</v>
      </c>
      <c r="D23">
        <v>1</v>
      </c>
      <c r="E23">
        <v>0</v>
      </c>
      <c r="F23">
        <v>1</v>
      </c>
      <c r="K23">
        <f t="shared" si="2"/>
        <v>1</v>
      </c>
      <c r="L23" s="11">
        <v>2</v>
      </c>
      <c r="M23">
        <f t="shared" si="4"/>
        <v>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6</v>
      </c>
      <c r="C27">
        <v>6</v>
      </c>
      <c r="D27">
        <v>8</v>
      </c>
      <c r="E27">
        <v>6</v>
      </c>
      <c r="F27">
        <v>9</v>
      </c>
      <c r="K27">
        <f t="shared" ref="K27:K31" si="5">LARGE(B27:J27,1)</f>
        <v>9</v>
      </c>
      <c r="L27" s="7">
        <v>9</v>
      </c>
      <c r="M27">
        <f t="shared" ref="M27:M31" si="6">IMDIV(B27,L27)*100</f>
        <v>66.6666666666667</v>
      </c>
      <c r="N27">
        <f>IMDIV(K27,L27)*100</f>
        <v>100</v>
      </c>
    </row>
    <row r="28" spans="1:14" x14ac:dyDescent="0.2">
      <c r="A28" s="7" t="s">
        <v>39</v>
      </c>
      <c r="B28" s="8">
        <v>6</v>
      </c>
      <c r="C28">
        <v>8</v>
      </c>
      <c r="D28">
        <v>8</v>
      </c>
      <c r="E28">
        <v>10</v>
      </c>
      <c r="F28">
        <v>9</v>
      </c>
      <c r="K28">
        <f t="shared" si="5"/>
        <v>10</v>
      </c>
      <c r="L28" s="7">
        <v>12</v>
      </c>
      <c r="M28">
        <f t="shared" si="6"/>
        <v>50</v>
      </c>
      <c r="N28">
        <f>IMDIV(K28,L28)*100</f>
        <v>83.3333333333333</v>
      </c>
    </row>
    <row r="29" spans="1:14" x14ac:dyDescent="0.2">
      <c r="A29" s="7" t="s">
        <v>40</v>
      </c>
      <c r="B29" s="8">
        <v>11</v>
      </c>
      <c r="C29">
        <v>15</v>
      </c>
      <c r="D29">
        <v>17</v>
      </c>
      <c r="E29">
        <v>15</v>
      </c>
      <c r="F29">
        <v>16</v>
      </c>
      <c r="K29">
        <f t="shared" si="5"/>
        <v>17</v>
      </c>
      <c r="L29" s="7">
        <v>16</v>
      </c>
      <c r="M29">
        <f t="shared" si="6"/>
        <v>68.75</v>
      </c>
      <c r="N29">
        <f>IMDIV(K29,L29)*100</f>
        <v>106.25</v>
      </c>
    </row>
    <row r="30" spans="1:14" x14ac:dyDescent="0.2">
      <c r="A30" s="7" t="s">
        <v>41</v>
      </c>
      <c r="B30" s="8">
        <v>7</v>
      </c>
      <c r="C30">
        <v>6</v>
      </c>
      <c r="D30">
        <v>8</v>
      </c>
      <c r="E30">
        <v>7</v>
      </c>
      <c r="F30">
        <v>9</v>
      </c>
      <c r="K30">
        <f t="shared" si="5"/>
        <v>9</v>
      </c>
      <c r="L30" s="7">
        <v>15</v>
      </c>
      <c r="M30">
        <f t="shared" si="6"/>
        <v>46.6666666666667</v>
      </c>
      <c r="N30">
        <f>IMDIV(K30,L30)*100</f>
        <v>60</v>
      </c>
    </row>
    <row r="31" spans="1:14" x14ac:dyDescent="0.2">
      <c r="A31" s="7" t="s">
        <v>42</v>
      </c>
      <c r="B31" s="8">
        <v>5</v>
      </c>
      <c r="C31">
        <v>5</v>
      </c>
      <c r="D31">
        <v>6</v>
      </c>
      <c r="E31">
        <v>6</v>
      </c>
      <c r="F31">
        <v>6</v>
      </c>
      <c r="K31">
        <f t="shared" si="5"/>
        <v>6</v>
      </c>
      <c r="L31" s="7">
        <v>8</v>
      </c>
      <c r="M31">
        <f t="shared" si="6"/>
        <v>62.5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57.776411302715033</v>
      </c>
      <c r="N33">
        <f>AVERAGE(N4:N24)</f>
        <v>79.146736407172853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view="pageLayout" topLeftCell="A3" zoomScale="75" workbookViewId="0">
      <selection activeCell="G28" sqref="G28"/>
    </sheetView>
  </sheetViews>
  <sheetFormatPr baseColWidth="10" defaultColWidth="8.83203125" defaultRowHeight="15" x14ac:dyDescent="0.2"/>
  <cols>
    <col min="1" max="1" width="32" style="1" customWidth="1"/>
    <col min="2" max="2" width="6.83203125" style="17" customWidth="1"/>
    <col min="3" max="4" width="6.6640625" customWidth="1"/>
    <col min="5" max="5" width="7.1640625" customWidth="1"/>
    <col min="6" max="8" width="6.6640625" customWidth="1"/>
    <col min="9" max="9" width="7.1640625" customWidth="1"/>
    <col min="10" max="10" width="6.6640625" customWidth="1"/>
    <col min="11" max="11" width="7.5" customWidth="1"/>
    <col min="12" max="12" width="6.5" customWidth="1"/>
    <col min="13" max="13" width="7.6640625" customWidth="1"/>
    <col min="14" max="14" width="7.1640625" customWidth="1"/>
  </cols>
  <sheetData>
    <row r="1" spans="1:14" s="14" customFormat="1" ht="36.75" customHeight="1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29</v>
      </c>
      <c r="C4">
        <v>29</v>
      </c>
      <c r="D4">
        <v>24</v>
      </c>
      <c r="E4">
        <v>32</v>
      </c>
      <c r="F4">
        <v>33</v>
      </c>
      <c r="G4">
        <v>34</v>
      </c>
      <c r="K4">
        <f>LARGE(B4:J4,1)</f>
        <v>34</v>
      </c>
      <c r="L4" s="7">
        <v>29</v>
      </c>
      <c r="M4">
        <f>IMDIV(B4,L4)*100</f>
        <v>100</v>
      </c>
      <c r="N4">
        <f>IMDIV(K4,L4)*100</f>
        <v>117.241379310345</v>
      </c>
    </row>
    <row r="5" spans="1:14" x14ac:dyDescent="0.2">
      <c r="A5" s="7" t="s">
        <v>11</v>
      </c>
      <c r="B5" s="8">
        <v>25</v>
      </c>
      <c r="C5">
        <v>21</v>
      </c>
      <c r="D5">
        <v>21</v>
      </c>
      <c r="E5">
        <v>28</v>
      </c>
      <c r="F5">
        <v>30</v>
      </c>
      <c r="G5">
        <v>28</v>
      </c>
      <c r="K5">
        <f>LARGE(B5:J5,1)</f>
        <v>30</v>
      </c>
      <c r="L5" s="7">
        <v>42</v>
      </c>
      <c r="M5">
        <f>IMDIV(B5,L5)*100</f>
        <v>59.523809523809504</v>
      </c>
      <c r="N5">
        <f>IMDIV(K5,L5)*100</f>
        <v>71.428571428571402</v>
      </c>
    </row>
    <row r="6" spans="1:14" x14ac:dyDescent="0.2">
      <c r="A6" s="7" t="s">
        <v>12</v>
      </c>
      <c r="B6" s="8">
        <v>8.5</v>
      </c>
      <c r="C6">
        <v>7.5</v>
      </c>
      <c r="D6">
        <v>9.5</v>
      </c>
      <c r="E6">
        <v>14</v>
      </c>
      <c r="F6">
        <v>11.5</v>
      </c>
      <c r="G6">
        <v>15</v>
      </c>
      <c r="K6">
        <f t="shared" ref="K6:K11" si="0">LARGE(B6:J6,1)</f>
        <v>15</v>
      </c>
      <c r="L6" s="7" t="s">
        <v>31</v>
      </c>
      <c r="M6">
        <f>IMDIV(B6,21)*100</f>
        <v>40.476190476190496</v>
      </c>
      <c r="N6">
        <f>IMDIV(K6,21)*100</f>
        <v>71.428571428571402</v>
      </c>
    </row>
    <row r="7" spans="1:14" x14ac:dyDescent="0.2">
      <c r="A7" s="7" t="s">
        <v>13</v>
      </c>
      <c r="B7" s="8">
        <v>12</v>
      </c>
      <c r="C7">
        <v>20</v>
      </c>
      <c r="D7">
        <v>39</v>
      </c>
      <c r="E7">
        <v>41</v>
      </c>
      <c r="F7">
        <v>45</v>
      </c>
      <c r="G7">
        <v>47</v>
      </c>
      <c r="K7">
        <f t="shared" si="0"/>
        <v>47</v>
      </c>
      <c r="L7" s="7">
        <v>42</v>
      </c>
      <c r="M7">
        <f>IMDIV(B7,L7)*100</f>
        <v>28.571428571428598</v>
      </c>
      <c r="N7">
        <f>IMDIV(K7,L7)*100</f>
        <v>111.904761904762</v>
      </c>
    </row>
    <row r="8" spans="1:14" x14ac:dyDescent="0.2">
      <c r="A8" s="7" t="s">
        <v>14</v>
      </c>
      <c r="B8" s="8">
        <v>8</v>
      </c>
      <c r="C8">
        <v>21</v>
      </c>
      <c r="D8">
        <v>21</v>
      </c>
      <c r="E8">
        <v>28</v>
      </c>
      <c r="F8">
        <v>25</v>
      </c>
      <c r="G8">
        <v>30</v>
      </c>
      <c r="K8">
        <f t="shared" si="0"/>
        <v>30</v>
      </c>
      <c r="L8" s="7">
        <v>31</v>
      </c>
      <c r="M8">
        <f>IMDIV(B8,L8)*100</f>
        <v>25.806451612903196</v>
      </c>
      <c r="N8">
        <f>IMDIV(K8,L8)*100</f>
        <v>96.774193548387103</v>
      </c>
    </row>
    <row r="9" spans="1:14" x14ac:dyDescent="0.2">
      <c r="A9" s="7" t="s">
        <v>15</v>
      </c>
      <c r="B9" s="8">
        <v>2</v>
      </c>
      <c r="C9">
        <v>4</v>
      </c>
      <c r="D9">
        <v>4</v>
      </c>
      <c r="E9">
        <v>4</v>
      </c>
      <c r="F9">
        <v>3</v>
      </c>
      <c r="G9">
        <v>3</v>
      </c>
      <c r="K9">
        <f t="shared" si="0"/>
        <v>4</v>
      </c>
      <c r="L9" s="7" t="s">
        <v>32</v>
      </c>
      <c r="M9">
        <f>IMDIV(B9,8)*100</f>
        <v>25</v>
      </c>
      <c r="N9">
        <f>IMDIV(K9,8)*100</f>
        <v>50</v>
      </c>
    </row>
    <row r="10" spans="1:14" x14ac:dyDescent="0.2">
      <c r="A10" s="7" t="s">
        <v>16</v>
      </c>
      <c r="B10" s="8">
        <v>15</v>
      </c>
      <c r="C10">
        <v>10</v>
      </c>
      <c r="D10">
        <v>24</v>
      </c>
      <c r="E10">
        <v>39</v>
      </c>
      <c r="F10">
        <v>36</v>
      </c>
      <c r="G10">
        <v>39</v>
      </c>
      <c r="K10">
        <f t="shared" si="0"/>
        <v>39</v>
      </c>
      <c r="L10" s="7">
        <v>48</v>
      </c>
      <c r="M10">
        <f>IMDIV(B10,L10)*100</f>
        <v>31.25</v>
      </c>
      <c r="N10">
        <f>IMDIV(K10,L10)*100</f>
        <v>81.25</v>
      </c>
    </row>
    <row r="11" spans="1:14" x14ac:dyDescent="0.2">
      <c r="A11" s="7" t="s">
        <v>17</v>
      </c>
      <c r="B11" s="8">
        <v>15</v>
      </c>
      <c r="C11">
        <v>15</v>
      </c>
      <c r="D11">
        <v>18</v>
      </c>
      <c r="E11">
        <v>26</v>
      </c>
      <c r="F11">
        <v>27</v>
      </c>
      <c r="G11">
        <v>30</v>
      </c>
      <c r="K11">
        <f t="shared" si="0"/>
        <v>30</v>
      </c>
      <c r="L11" s="7">
        <v>30</v>
      </c>
      <c r="M11">
        <f t="shared" ref="M11" si="1">IMDIV(B11,L11)*100</f>
        <v>50</v>
      </c>
      <c r="N11">
        <f>IMDIV(K11,L11)*100</f>
        <v>100</v>
      </c>
    </row>
    <row r="12" spans="1:14" x14ac:dyDescent="0.2"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B14" s="8"/>
      <c r="L14" s="1"/>
    </row>
    <row r="15" spans="1:14" x14ac:dyDescent="0.2">
      <c r="A15" s="11" t="s">
        <v>19</v>
      </c>
      <c r="B15" s="8">
        <v>280</v>
      </c>
      <c r="C15">
        <v>282</v>
      </c>
      <c r="D15">
        <v>225</v>
      </c>
      <c r="E15">
        <v>153</v>
      </c>
      <c r="F15">
        <v>262</v>
      </c>
      <c r="G15">
        <v>159</v>
      </c>
      <c r="K15">
        <f t="shared" ref="K15:K23" si="2">LARGE(B15:J15,1)</f>
        <v>282</v>
      </c>
      <c r="L15" s="11" t="s">
        <v>33</v>
      </c>
      <c r="M15">
        <f>IMDIV(70,B15)*100</f>
        <v>25</v>
      </c>
      <c r="N15">
        <f>IMDIV(70,K15)*100</f>
        <v>24.822695035461003</v>
      </c>
    </row>
    <row r="16" spans="1:14" x14ac:dyDescent="0.2">
      <c r="A16" s="11" t="s">
        <v>20</v>
      </c>
      <c r="B16" s="8">
        <v>8</v>
      </c>
      <c r="C16">
        <v>5</v>
      </c>
      <c r="D16">
        <v>10</v>
      </c>
      <c r="E16">
        <v>16</v>
      </c>
      <c r="F16">
        <v>8</v>
      </c>
      <c r="G16">
        <v>9</v>
      </c>
      <c r="K16">
        <f t="shared" si="2"/>
        <v>16</v>
      </c>
      <c r="L16" s="11">
        <v>30</v>
      </c>
      <c r="M16">
        <f>IMDIV(B16,L16)*100</f>
        <v>26.6666666666667</v>
      </c>
      <c r="N16">
        <f t="shared" ref="N16:N23" si="3">IMDIV(K16,L16)*100</f>
        <v>53.3333333333333</v>
      </c>
    </row>
    <row r="17" spans="1:14" x14ac:dyDescent="0.2">
      <c r="A17" s="11" t="s">
        <v>21</v>
      </c>
      <c r="B17" s="8">
        <v>6</v>
      </c>
      <c r="C17">
        <v>3</v>
      </c>
      <c r="D17">
        <v>2</v>
      </c>
      <c r="E17">
        <v>7</v>
      </c>
      <c r="F17">
        <v>5</v>
      </c>
      <c r="G17">
        <v>6</v>
      </c>
      <c r="K17">
        <f t="shared" si="2"/>
        <v>7</v>
      </c>
      <c r="L17" s="11">
        <v>10</v>
      </c>
      <c r="M17">
        <f t="shared" ref="M17:M23" si="4">IMDIV(B17,L17)*100</f>
        <v>60</v>
      </c>
      <c r="N17">
        <f t="shared" si="3"/>
        <v>70</v>
      </c>
    </row>
    <row r="18" spans="1:14" x14ac:dyDescent="0.2">
      <c r="A18" s="11" t="s">
        <v>22</v>
      </c>
      <c r="B18" s="8">
        <v>13</v>
      </c>
      <c r="C18">
        <v>11</v>
      </c>
      <c r="D18">
        <v>12</v>
      </c>
      <c r="E18">
        <v>11</v>
      </c>
      <c r="F18">
        <v>11</v>
      </c>
      <c r="G18">
        <v>15</v>
      </c>
      <c r="K18">
        <f t="shared" si="2"/>
        <v>15</v>
      </c>
      <c r="L18" s="11">
        <v>20</v>
      </c>
      <c r="M18">
        <f t="shared" si="4"/>
        <v>65</v>
      </c>
      <c r="N18">
        <f t="shared" si="3"/>
        <v>75</v>
      </c>
    </row>
    <row r="19" spans="1:14" x14ac:dyDescent="0.2">
      <c r="A19" s="11" t="s">
        <v>23</v>
      </c>
      <c r="B19" s="8">
        <v>7</v>
      </c>
      <c r="C19">
        <v>9</v>
      </c>
      <c r="D19">
        <v>11</v>
      </c>
      <c r="E19">
        <v>11</v>
      </c>
      <c r="F19">
        <v>11</v>
      </c>
      <c r="G19">
        <v>9</v>
      </c>
      <c r="K19">
        <f t="shared" si="2"/>
        <v>11</v>
      </c>
      <c r="L19" s="11">
        <v>10</v>
      </c>
      <c r="M19">
        <f t="shared" si="4"/>
        <v>70</v>
      </c>
      <c r="N19">
        <f t="shared" si="3"/>
        <v>110.00000000000001</v>
      </c>
    </row>
    <row r="20" spans="1:14" x14ac:dyDescent="0.2">
      <c r="A20" s="11" t="s">
        <v>24</v>
      </c>
      <c r="B20" s="8">
        <v>12</v>
      </c>
      <c r="C20">
        <v>7</v>
      </c>
      <c r="D20">
        <v>7</v>
      </c>
      <c r="E20">
        <v>9</v>
      </c>
      <c r="F20">
        <v>11</v>
      </c>
      <c r="G20">
        <v>14</v>
      </c>
      <c r="K20">
        <f t="shared" si="2"/>
        <v>14</v>
      </c>
      <c r="L20" s="11">
        <v>35</v>
      </c>
      <c r="M20">
        <f t="shared" si="4"/>
        <v>34.285714285714306</v>
      </c>
      <c r="N20">
        <f t="shared" si="3"/>
        <v>40</v>
      </c>
    </row>
    <row r="21" spans="1:14" x14ac:dyDescent="0.2">
      <c r="A21" s="11" t="s">
        <v>25</v>
      </c>
      <c r="B21" s="8">
        <v>2</v>
      </c>
      <c r="C21">
        <v>1</v>
      </c>
      <c r="D21">
        <v>2</v>
      </c>
      <c r="E21">
        <v>1</v>
      </c>
      <c r="F21">
        <v>2</v>
      </c>
      <c r="G21">
        <v>2</v>
      </c>
      <c r="K21">
        <f t="shared" si="2"/>
        <v>2</v>
      </c>
      <c r="L21" s="11">
        <v>15</v>
      </c>
      <c r="M21">
        <f t="shared" si="4"/>
        <v>13.3333333333333</v>
      </c>
      <c r="N21">
        <f t="shared" si="3"/>
        <v>13.3333333333333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E22">
        <v>0</v>
      </c>
      <c r="F22">
        <v>0</v>
      </c>
      <c r="G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0</v>
      </c>
      <c r="D23">
        <v>0</v>
      </c>
      <c r="E23">
        <v>0</v>
      </c>
      <c r="F23">
        <v>0</v>
      </c>
      <c r="G23">
        <v>1</v>
      </c>
      <c r="K23">
        <f t="shared" si="2"/>
        <v>1</v>
      </c>
      <c r="L23" s="11">
        <v>2</v>
      </c>
      <c r="M23">
        <f t="shared" si="4"/>
        <v>0</v>
      </c>
      <c r="N23">
        <f t="shared" si="3"/>
        <v>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5</v>
      </c>
      <c r="C27">
        <v>4</v>
      </c>
      <c r="D27">
        <v>5</v>
      </c>
      <c r="E27">
        <v>5</v>
      </c>
      <c r="F27">
        <v>6</v>
      </c>
      <c r="G27">
        <v>7</v>
      </c>
      <c r="K27">
        <f t="shared" ref="K27:K31" si="5">LARGE(B27:J27,1)</f>
        <v>7</v>
      </c>
      <c r="L27" s="7">
        <v>9</v>
      </c>
      <c r="M27">
        <f t="shared" ref="M27:M31" si="6">IMDIV(B27,L27)*100</f>
        <v>55.5555555555556</v>
      </c>
      <c r="N27">
        <f>IMDIV(K27,L27)*100</f>
        <v>77.7777777777778</v>
      </c>
    </row>
    <row r="28" spans="1:14" x14ac:dyDescent="0.2">
      <c r="A28" s="7" t="s">
        <v>39</v>
      </c>
      <c r="B28" s="8">
        <v>3</v>
      </c>
      <c r="C28">
        <v>4</v>
      </c>
      <c r="D28">
        <v>4</v>
      </c>
      <c r="F28">
        <v>7</v>
      </c>
      <c r="G28">
        <v>8</v>
      </c>
      <c r="K28">
        <f t="shared" si="5"/>
        <v>8</v>
      </c>
      <c r="L28" s="7">
        <v>12</v>
      </c>
      <c r="M28">
        <f t="shared" si="6"/>
        <v>25</v>
      </c>
      <c r="N28">
        <f>IMDIV(K28,L28)*100</f>
        <v>66.6666666666667</v>
      </c>
    </row>
    <row r="29" spans="1:14" x14ac:dyDescent="0.2">
      <c r="A29" s="7" t="s">
        <v>40</v>
      </c>
      <c r="B29" s="8">
        <v>8</v>
      </c>
      <c r="C29">
        <v>6</v>
      </c>
      <c r="D29">
        <v>6</v>
      </c>
      <c r="F29">
        <v>9</v>
      </c>
      <c r="G29">
        <v>10</v>
      </c>
      <c r="K29">
        <f t="shared" si="5"/>
        <v>10</v>
      </c>
      <c r="L29" s="7">
        <v>16</v>
      </c>
      <c r="M29">
        <f t="shared" si="6"/>
        <v>50</v>
      </c>
      <c r="N29">
        <f>IMDIV(K29,L29)*100</f>
        <v>62.5</v>
      </c>
    </row>
    <row r="30" spans="1:14" x14ac:dyDescent="0.2">
      <c r="A30" s="7" t="s">
        <v>41</v>
      </c>
      <c r="B30" s="8">
        <v>6</v>
      </c>
      <c r="C30">
        <v>5</v>
      </c>
      <c r="D30">
        <v>4</v>
      </c>
      <c r="F30">
        <v>7</v>
      </c>
      <c r="G30">
        <v>7</v>
      </c>
      <c r="K30">
        <f t="shared" si="5"/>
        <v>7</v>
      </c>
      <c r="L30" s="7">
        <v>15</v>
      </c>
      <c r="M30">
        <f t="shared" si="6"/>
        <v>40</v>
      </c>
      <c r="N30">
        <f>IMDIV(K30,L30)*100</f>
        <v>46.6666666666667</v>
      </c>
    </row>
    <row r="31" spans="1:14" x14ac:dyDescent="0.2">
      <c r="A31" s="7" t="s">
        <v>42</v>
      </c>
      <c r="B31" s="8">
        <v>2</v>
      </c>
      <c r="C31">
        <v>4</v>
      </c>
      <c r="D31">
        <v>4</v>
      </c>
      <c r="F31">
        <v>6</v>
      </c>
      <c r="G31">
        <v>4</v>
      </c>
      <c r="K31">
        <f t="shared" si="5"/>
        <v>6</v>
      </c>
      <c r="L31" s="7">
        <v>8</v>
      </c>
      <c r="M31">
        <f t="shared" si="6"/>
        <v>25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38.524329086473301</v>
      </c>
      <c r="N33">
        <f>AVERAGE(N4:N24)</f>
        <v>66.853931724868502</v>
      </c>
    </row>
  </sheetData>
  <phoneticPr fontId="16" type="noConversion"/>
  <printOptions gridLines="1"/>
  <pageMargins left="0.7" right="0.7" top="0.75" bottom="0.75" header="0.3" footer="0.3"/>
  <pageSetup orientation="landscape" horizontalDpi="4294967293" r:id="rId1"/>
  <headerFooter>
    <oddHeader>&amp;C&amp;G</oddHeader>
    <oddFooter>&amp;C&amp;G</oddFooter>
  </headerFooter>
  <legacyDrawingHF r:id="rId2"/>
  <extLst>
    <ext xmlns:mx="http://schemas.microsoft.com/office/mac/excel/2008/main" uri="{64002731-A6B0-56B0-2670-7721B7C09600}">
      <mx:PLV Mode="1" OnePage="0" WScale="10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B4" workbookViewId="0">
      <selection activeCell="F32" sqref="F32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29</v>
      </c>
      <c r="C4">
        <v>32</v>
      </c>
      <c r="D4">
        <v>32</v>
      </c>
      <c r="E4">
        <v>34</v>
      </c>
      <c r="F4">
        <v>34</v>
      </c>
      <c r="K4">
        <f>LARGE(B4:J4,1)</f>
        <v>34</v>
      </c>
      <c r="L4" s="7">
        <v>29</v>
      </c>
      <c r="M4">
        <f>IMDIV(B4,L4)*100</f>
        <v>100</v>
      </c>
      <c r="N4">
        <f>IMDIV(K4,L4)*100</f>
        <v>117.241379310345</v>
      </c>
    </row>
    <row r="5" spans="1:14" x14ac:dyDescent="0.2">
      <c r="A5" s="7" t="s">
        <v>11</v>
      </c>
      <c r="B5" s="8">
        <v>43</v>
      </c>
      <c r="C5">
        <v>54</v>
      </c>
      <c r="D5">
        <v>40</v>
      </c>
      <c r="E5">
        <v>34</v>
      </c>
      <c r="F5">
        <v>43</v>
      </c>
      <c r="K5">
        <f>LARGE(B5:J5,1)</f>
        <v>54</v>
      </c>
      <c r="L5" s="7">
        <v>42</v>
      </c>
      <c r="M5">
        <f>IMDIV(B5,L5)*100</f>
        <v>102.380952380952</v>
      </c>
      <c r="N5">
        <f>IMDIV(K5,L5)*100</f>
        <v>128.57142857142901</v>
      </c>
    </row>
    <row r="6" spans="1:14" x14ac:dyDescent="0.2">
      <c r="A6" s="7" t="s">
        <v>12</v>
      </c>
      <c r="B6" s="8">
        <v>10</v>
      </c>
      <c r="C6">
        <v>22</v>
      </c>
      <c r="D6">
        <v>23.5</v>
      </c>
      <c r="E6">
        <v>22</v>
      </c>
      <c r="F6">
        <v>23.5</v>
      </c>
      <c r="K6">
        <f t="shared" ref="K6:K11" si="0">LARGE(B6:J6,1)</f>
        <v>23.5</v>
      </c>
      <c r="L6" s="7" t="s">
        <v>31</v>
      </c>
      <c r="M6">
        <f>IMDIV(B6,21)*100</f>
        <v>47.619047619047599</v>
      </c>
      <c r="N6">
        <f>IMDIV(K6,21)*100</f>
        <v>111.904761904762</v>
      </c>
    </row>
    <row r="7" spans="1:14" x14ac:dyDescent="0.2">
      <c r="A7" s="7" t="s">
        <v>13</v>
      </c>
      <c r="B7" s="8">
        <v>57</v>
      </c>
      <c r="C7">
        <v>60</v>
      </c>
      <c r="D7">
        <v>62</v>
      </c>
      <c r="E7">
        <v>57</v>
      </c>
      <c r="F7">
        <v>60</v>
      </c>
      <c r="K7">
        <f t="shared" si="0"/>
        <v>62</v>
      </c>
      <c r="L7" s="7">
        <v>42</v>
      </c>
      <c r="M7">
        <f>IMDIV(B7,L7)*100</f>
        <v>135.71428571428601</v>
      </c>
      <c r="N7">
        <f>IMDIV(K7,L7)*100</f>
        <v>147.61904761904802</v>
      </c>
    </row>
    <row r="8" spans="1:14" x14ac:dyDescent="0.2">
      <c r="A8" s="7" t="s">
        <v>14</v>
      </c>
      <c r="B8" s="8">
        <v>37</v>
      </c>
      <c r="C8">
        <v>30</v>
      </c>
      <c r="D8">
        <v>40</v>
      </c>
      <c r="E8">
        <v>36</v>
      </c>
      <c r="F8">
        <v>39</v>
      </c>
      <c r="K8">
        <f t="shared" si="0"/>
        <v>40</v>
      </c>
      <c r="L8" s="7">
        <v>31</v>
      </c>
      <c r="M8">
        <f>IMDIV(B8,L8)*100</f>
        <v>119.354838709677</v>
      </c>
      <c r="N8">
        <f>IMDIV(K8,L8)*100</f>
        <v>129.03225806451599</v>
      </c>
    </row>
    <row r="9" spans="1:14" x14ac:dyDescent="0.2">
      <c r="A9" s="7" t="s">
        <v>15</v>
      </c>
      <c r="B9" s="8">
        <v>7.5</v>
      </c>
      <c r="C9">
        <v>9</v>
      </c>
      <c r="D9">
        <v>8</v>
      </c>
      <c r="E9">
        <v>6.5</v>
      </c>
      <c r="F9">
        <v>8.5</v>
      </c>
      <c r="K9">
        <f t="shared" si="0"/>
        <v>9</v>
      </c>
      <c r="L9" s="7" t="s">
        <v>32</v>
      </c>
      <c r="M9">
        <f>IMDIV(B9,8)*100</f>
        <v>93.75</v>
      </c>
      <c r="N9">
        <f>IMDIV(K9,8)*100</f>
        <v>112.5</v>
      </c>
    </row>
    <row r="10" spans="1:14" x14ac:dyDescent="0.2">
      <c r="A10" s="7" t="s">
        <v>16</v>
      </c>
      <c r="B10" s="8">
        <v>32</v>
      </c>
      <c r="C10">
        <v>53</v>
      </c>
      <c r="D10">
        <v>53</v>
      </c>
      <c r="E10">
        <v>45</v>
      </c>
      <c r="F10">
        <v>54</v>
      </c>
      <c r="K10">
        <f t="shared" si="0"/>
        <v>54</v>
      </c>
      <c r="L10" s="7">
        <v>48</v>
      </c>
      <c r="M10">
        <f>IMDIV(B10,L10)*100</f>
        <v>66.6666666666667</v>
      </c>
      <c r="N10">
        <f>IMDIV(K10,L10)*100</f>
        <v>112.5</v>
      </c>
    </row>
    <row r="11" spans="1:14" x14ac:dyDescent="0.2">
      <c r="A11" s="7" t="s">
        <v>17</v>
      </c>
      <c r="B11" s="8">
        <v>30</v>
      </c>
      <c r="C11">
        <v>36</v>
      </c>
      <c r="D11">
        <v>22</v>
      </c>
      <c r="E11">
        <v>30</v>
      </c>
      <c r="F11">
        <v>33</v>
      </c>
      <c r="K11">
        <f t="shared" si="0"/>
        <v>36</v>
      </c>
      <c r="L11" s="7">
        <v>30</v>
      </c>
      <c r="M11">
        <f t="shared" ref="M11" si="1">IMDIV(B11,L11)*100</f>
        <v>100</v>
      </c>
      <c r="N11">
        <f>IMDIV(K11,L11)*100</f>
        <v>120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85</v>
      </c>
      <c r="C15">
        <v>78</v>
      </c>
      <c r="D15">
        <v>80</v>
      </c>
      <c r="E15">
        <v>87</v>
      </c>
      <c r="F15">
        <v>87</v>
      </c>
      <c r="K15">
        <f t="shared" ref="K15:K23" si="2">LARGE(B15:J15,1)</f>
        <v>87</v>
      </c>
      <c r="L15" s="11" t="s">
        <v>33</v>
      </c>
      <c r="M15">
        <f>IMDIV(70,B15)*100</f>
        <v>82.352941176470594</v>
      </c>
      <c r="N15">
        <f>IMDIV(70,K15)*100</f>
        <v>80.459770114942501</v>
      </c>
    </row>
    <row r="16" spans="1:14" x14ac:dyDescent="0.2">
      <c r="A16" s="11" t="s">
        <v>20</v>
      </c>
      <c r="B16" s="8">
        <v>23</v>
      </c>
      <c r="C16">
        <v>23</v>
      </c>
      <c r="D16">
        <v>29</v>
      </c>
      <c r="E16">
        <v>21</v>
      </c>
      <c r="F16">
        <v>15</v>
      </c>
      <c r="K16">
        <f t="shared" si="2"/>
        <v>29</v>
      </c>
      <c r="L16" s="11">
        <v>30</v>
      </c>
      <c r="M16">
        <f>IMDIV(B16,L16)*100</f>
        <v>76.6666666666667</v>
      </c>
      <c r="N16">
        <f t="shared" ref="N16:N23" si="3">IMDIV(K16,L16)*100</f>
        <v>96.6666666666667</v>
      </c>
    </row>
    <row r="17" spans="1:14" x14ac:dyDescent="0.2">
      <c r="A17" s="11" t="s">
        <v>21</v>
      </c>
      <c r="B17" s="8">
        <v>12</v>
      </c>
      <c r="C17">
        <v>17</v>
      </c>
      <c r="D17">
        <v>10</v>
      </c>
      <c r="E17">
        <v>7</v>
      </c>
      <c r="F17">
        <v>12</v>
      </c>
      <c r="K17">
        <f t="shared" si="2"/>
        <v>17</v>
      </c>
      <c r="L17" s="11">
        <v>10</v>
      </c>
      <c r="M17">
        <f t="shared" ref="M17:M23" si="4">IMDIV(B17,L17)*100</f>
        <v>120</v>
      </c>
      <c r="N17">
        <f t="shared" si="3"/>
        <v>170</v>
      </c>
    </row>
    <row r="18" spans="1:14" x14ac:dyDescent="0.2">
      <c r="A18" s="11" t="s">
        <v>22</v>
      </c>
      <c r="B18" s="8">
        <v>17</v>
      </c>
      <c r="C18">
        <v>19</v>
      </c>
      <c r="D18">
        <v>17</v>
      </c>
      <c r="E18">
        <v>17</v>
      </c>
      <c r="F18">
        <v>24</v>
      </c>
      <c r="K18">
        <f t="shared" si="2"/>
        <v>24</v>
      </c>
      <c r="L18" s="11">
        <v>20</v>
      </c>
      <c r="M18">
        <f t="shared" si="4"/>
        <v>85</v>
      </c>
      <c r="N18">
        <f t="shared" si="3"/>
        <v>120</v>
      </c>
    </row>
    <row r="19" spans="1:14" x14ac:dyDescent="0.2">
      <c r="A19" s="11" t="s">
        <v>23</v>
      </c>
      <c r="B19" s="8">
        <v>12</v>
      </c>
      <c r="C19">
        <v>19</v>
      </c>
      <c r="D19">
        <v>21</v>
      </c>
      <c r="E19">
        <v>17</v>
      </c>
      <c r="F19">
        <v>29</v>
      </c>
      <c r="K19">
        <f t="shared" si="2"/>
        <v>29</v>
      </c>
      <c r="L19" s="11">
        <v>10</v>
      </c>
      <c r="M19">
        <f t="shared" si="4"/>
        <v>120</v>
      </c>
      <c r="N19">
        <f t="shared" si="3"/>
        <v>290</v>
      </c>
    </row>
    <row r="20" spans="1:14" x14ac:dyDescent="0.2">
      <c r="A20" s="11" t="s">
        <v>24</v>
      </c>
      <c r="B20" s="8">
        <v>26</v>
      </c>
      <c r="C20">
        <v>23</v>
      </c>
      <c r="D20">
        <v>21</v>
      </c>
      <c r="E20">
        <v>21</v>
      </c>
      <c r="F20">
        <v>26</v>
      </c>
      <c r="K20">
        <f t="shared" si="2"/>
        <v>26</v>
      </c>
      <c r="L20" s="11">
        <v>35</v>
      </c>
      <c r="M20">
        <f t="shared" si="4"/>
        <v>74.285714285714306</v>
      </c>
      <c r="N20">
        <f t="shared" si="3"/>
        <v>74.285714285714306</v>
      </c>
    </row>
    <row r="21" spans="1:14" x14ac:dyDescent="0.2">
      <c r="A21" s="11" t="s">
        <v>25</v>
      </c>
      <c r="B21" s="8">
        <v>3</v>
      </c>
      <c r="C21">
        <v>3</v>
      </c>
      <c r="D21">
        <v>4</v>
      </c>
      <c r="E21">
        <v>3</v>
      </c>
      <c r="F21">
        <v>3</v>
      </c>
      <c r="K21">
        <f t="shared" si="2"/>
        <v>4</v>
      </c>
      <c r="L21" s="11">
        <v>15</v>
      </c>
      <c r="M21">
        <f t="shared" si="4"/>
        <v>20</v>
      </c>
      <c r="N21">
        <f t="shared" si="3"/>
        <v>26.6666666666667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E22">
        <v>0</v>
      </c>
      <c r="F22">
        <v>1</v>
      </c>
      <c r="K22">
        <f t="shared" si="2"/>
        <v>1</v>
      </c>
      <c r="L22" s="11">
        <v>1</v>
      </c>
      <c r="M22">
        <f t="shared" si="4"/>
        <v>0</v>
      </c>
      <c r="N22">
        <f t="shared" si="3"/>
        <v>100</v>
      </c>
    </row>
    <row r="23" spans="1:14" x14ac:dyDescent="0.2">
      <c r="A23" s="11" t="s">
        <v>27</v>
      </c>
      <c r="B23" s="8">
        <v>1</v>
      </c>
      <c r="C23">
        <v>3</v>
      </c>
      <c r="D23">
        <v>3</v>
      </c>
      <c r="E23">
        <v>1</v>
      </c>
      <c r="F23">
        <v>3</v>
      </c>
      <c r="K23">
        <f t="shared" si="2"/>
        <v>3</v>
      </c>
      <c r="L23" s="11">
        <v>2</v>
      </c>
      <c r="M23">
        <f t="shared" si="4"/>
        <v>50</v>
      </c>
      <c r="N23">
        <f t="shared" si="3"/>
        <v>150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L26" s="19"/>
    </row>
    <row r="27" spans="1:14" x14ac:dyDescent="0.2">
      <c r="A27" s="7" t="s">
        <v>38</v>
      </c>
      <c r="B27" s="8">
        <v>5</v>
      </c>
      <c r="C27">
        <v>7</v>
      </c>
      <c r="D27">
        <v>5</v>
      </c>
      <c r="E27">
        <v>8</v>
      </c>
      <c r="F27">
        <v>9</v>
      </c>
      <c r="K27">
        <f t="shared" ref="K27:K30" si="5">LARGE(B27:J27,1)</f>
        <v>9</v>
      </c>
      <c r="L27" s="7">
        <v>9</v>
      </c>
      <c r="M27">
        <f>IMDIV(B28,L27)*100</f>
        <v>44.4444444444444</v>
      </c>
      <c r="N27">
        <f>IMDIV(K27,L27)*100</f>
        <v>100</v>
      </c>
    </row>
    <row r="28" spans="1:14" x14ac:dyDescent="0.2">
      <c r="A28" s="7" t="s">
        <v>39</v>
      </c>
      <c r="B28" s="8">
        <v>4</v>
      </c>
      <c r="C28">
        <v>7</v>
      </c>
      <c r="E28">
        <v>10</v>
      </c>
      <c r="F28">
        <v>12</v>
      </c>
      <c r="K28">
        <f t="shared" si="5"/>
        <v>12</v>
      </c>
      <c r="L28" s="7">
        <v>12</v>
      </c>
      <c r="M28">
        <f>IMDIV(B29,L28)*100</f>
        <v>75</v>
      </c>
      <c r="N28">
        <f>IMDIV(K28,L28)*100</f>
        <v>100</v>
      </c>
    </row>
    <row r="29" spans="1:14" x14ac:dyDescent="0.2">
      <c r="A29" s="7" t="s">
        <v>40</v>
      </c>
      <c r="B29" s="8">
        <v>9</v>
      </c>
      <c r="C29">
        <v>14</v>
      </c>
      <c r="E29">
        <v>15</v>
      </c>
      <c r="F29">
        <v>19</v>
      </c>
      <c r="K29">
        <f t="shared" si="5"/>
        <v>19</v>
      </c>
      <c r="L29" s="7">
        <v>16</v>
      </c>
      <c r="M29">
        <f>IMDIV(B30,L29)*100</f>
        <v>37.5</v>
      </c>
      <c r="N29">
        <f>IMDIV(K29,L29)*100</f>
        <v>118.75</v>
      </c>
    </row>
    <row r="30" spans="1:14" x14ac:dyDescent="0.2">
      <c r="A30" s="7" t="s">
        <v>41</v>
      </c>
      <c r="B30" s="8">
        <v>6</v>
      </c>
      <c r="C30">
        <v>8</v>
      </c>
      <c r="E30">
        <v>8</v>
      </c>
      <c r="F30">
        <v>9</v>
      </c>
      <c r="K30">
        <f t="shared" si="5"/>
        <v>9</v>
      </c>
      <c r="L30" s="7">
        <v>15</v>
      </c>
      <c r="M30">
        <f>IMDIV(B31,L30)*100</f>
        <v>26.6666666666667</v>
      </c>
      <c r="N30">
        <f>IMDIV(K30,L30)*100</f>
        <v>60</v>
      </c>
    </row>
    <row r="31" spans="1:14" x14ac:dyDescent="0.2">
      <c r="A31" s="7" t="s">
        <v>42</v>
      </c>
      <c r="B31" s="8">
        <v>4</v>
      </c>
      <c r="C31">
        <v>5</v>
      </c>
      <c r="E31">
        <v>4</v>
      </c>
      <c r="F31">
        <v>6</v>
      </c>
      <c r="K31">
        <f>LARGE(B31:J31,1)</f>
        <v>6</v>
      </c>
      <c r="L31" s="7">
        <v>8</v>
      </c>
      <c r="M31" t="e">
        <f>IMDIV(#REF!,L31)*100</f>
        <v>#REF!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81.987712542322399</v>
      </c>
      <c r="N33">
        <f>AVERAGE(N4:N24)</f>
        <v>122.79104077671118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workbookViewId="0">
      <selection activeCell="B32" sqref="B32"/>
    </sheetView>
  </sheetViews>
  <sheetFormatPr baseColWidth="10" defaultColWidth="8.83203125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24</v>
      </c>
      <c r="K4">
        <f>LARGE(B4:J4,1)</f>
        <v>24</v>
      </c>
      <c r="L4" s="7">
        <v>29</v>
      </c>
      <c r="M4">
        <f>IMDIV(B4,L4)*100</f>
        <v>82.758620689655203</v>
      </c>
      <c r="N4">
        <f>IMDIV(K4,L4)*100</f>
        <v>82.758620689655203</v>
      </c>
    </row>
    <row r="5" spans="1:14" x14ac:dyDescent="0.2">
      <c r="A5" s="7" t="s">
        <v>11</v>
      </c>
      <c r="B5" s="8">
        <v>34</v>
      </c>
      <c r="K5">
        <f>LARGE(B5:J5,1)</f>
        <v>34</v>
      </c>
      <c r="L5" s="7">
        <v>42</v>
      </c>
      <c r="M5">
        <f>IMDIV(B5,L5)*100</f>
        <v>80.952380952380992</v>
      </c>
      <c r="N5">
        <f>IMDIV(K5,L5)*100</f>
        <v>80.952380952380992</v>
      </c>
    </row>
    <row r="6" spans="1:14" x14ac:dyDescent="0.2">
      <c r="A6" s="7" t="s">
        <v>12</v>
      </c>
      <c r="B6" s="8">
        <v>11.5</v>
      </c>
      <c r="K6">
        <f t="shared" ref="K6:K11" si="0">LARGE(B6:J6,1)</f>
        <v>11.5</v>
      </c>
      <c r="L6" s="7" t="s">
        <v>31</v>
      </c>
      <c r="M6">
        <f>IMDIV(B6,21)*100</f>
        <v>54.761904761904802</v>
      </c>
      <c r="N6">
        <f>IMDIV(K6,21)*100</f>
        <v>54.761904761904802</v>
      </c>
    </row>
    <row r="7" spans="1:14" x14ac:dyDescent="0.2">
      <c r="A7" s="7" t="s">
        <v>13</v>
      </c>
      <c r="B7" s="8">
        <v>36</v>
      </c>
      <c r="K7">
        <f t="shared" si="0"/>
        <v>36</v>
      </c>
      <c r="L7" s="7">
        <v>42</v>
      </c>
      <c r="M7">
        <f>IMDIV(B7,L7)*100</f>
        <v>85.714285714285694</v>
      </c>
      <c r="N7">
        <f>IMDIV(K7,L7)*100</f>
        <v>85.714285714285694</v>
      </c>
    </row>
    <row r="8" spans="1:14" x14ac:dyDescent="0.2">
      <c r="A8" s="7" t="s">
        <v>14</v>
      </c>
      <c r="B8" s="8">
        <v>20</v>
      </c>
      <c r="K8">
        <f t="shared" si="0"/>
        <v>20</v>
      </c>
      <c r="L8" s="7">
        <v>31</v>
      </c>
      <c r="M8">
        <f>IMDIV(B8,L8)*100</f>
        <v>64.516129032258092</v>
      </c>
      <c r="N8">
        <f>IMDIV(K8,L8)*100</f>
        <v>64.516129032258092</v>
      </c>
    </row>
    <row r="9" spans="1:14" x14ac:dyDescent="0.2">
      <c r="A9" s="7" t="s">
        <v>15</v>
      </c>
      <c r="B9" s="8">
        <v>4</v>
      </c>
      <c r="K9">
        <f t="shared" si="0"/>
        <v>4</v>
      </c>
      <c r="L9" s="7" t="s">
        <v>32</v>
      </c>
      <c r="M9">
        <f>IMDIV(B9,8)*100</f>
        <v>50</v>
      </c>
      <c r="N9">
        <f>IMDIV(K9,8)*100</f>
        <v>50</v>
      </c>
    </row>
    <row r="10" spans="1:14" x14ac:dyDescent="0.2">
      <c r="A10" s="7" t="s">
        <v>16</v>
      </c>
      <c r="B10" s="8">
        <v>27</v>
      </c>
      <c r="K10">
        <f t="shared" si="0"/>
        <v>27</v>
      </c>
      <c r="L10" s="7">
        <v>48</v>
      </c>
      <c r="M10">
        <f>IMDIV(B10,L10)*100</f>
        <v>56.25</v>
      </c>
      <c r="N10">
        <f>IMDIV(K10,L10)*100</f>
        <v>56.25</v>
      </c>
    </row>
    <row r="11" spans="1:14" x14ac:dyDescent="0.2">
      <c r="A11" s="7" t="s">
        <v>17</v>
      </c>
      <c r="B11" s="8">
        <v>21</v>
      </c>
      <c r="K11">
        <f t="shared" si="0"/>
        <v>21</v>
      </c>
      <c r="L11" s="7">
        <v>30</v>
      </c>
      <c r="M11">
        <f t="shared" ref="M11" si="1">IMDIV(B11,L11)*100</f>
        <v>70</v>
      </c>
      <c r="N11">
        <f>IMDIV(K11,L11)*100</f>
        <v>70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317</v>
      </c>
      <c r="K15">
        <f t="shared" ref="K15:K23" si="2">LARGE(B15:J15,1)</f>
        <v>317</v>
      </c>
      <c r="L15" s="11" t="s">
        <v>33</v>
      </c>
      <c r="M15">
        <f>IMDIV(70,B15)*100</f>
        <v>22.0820189274448</v>
      </c>
      <c r="N15">
        <f>IMDIV(70,K15)*100</f>
        <v>22.0820189274448</v>
      </c>
    </row>
    <row r="16" spans="1:14" x14ac:dyDescent="0.2">
      <c r="A16" s="11" t="s">
        <v>20</v>
      </c>
      <c r="B16" s="8">
        <v>9</v>
      </c>
      <c r="K16">
        <f t="shared" si="2"/>
        <v>9</v>
      </c>
      <c r="L16" s="11">
        <v>30</v>
      </c>
      <c r="M16">
        <f>IMDIV(B16,L16)*100</f>
        <v>30</v>
      </c>
      <c r="N16">
        <f t="shared" ref="N16:N23" si="3">IMDIV(K16,L16)*100</f>
        <v>30</v>
      </c>
    </row>
    <row r="17" spans="1:14" x14ac:dyDescent="0.2">
      <c r="A17" s="11" t="s">
        <v>21</v>
      </c>
      <c r="B17" s="8">
        <v>4</v>
      </c>
      <c r="K17">
        <f t="shared" si="2"/>
        <v>4</v>
      </c>
      <c r="L17" s="11">
        <v>10</v>
      </c>
      <c r="M17">
        <f t="shared" ref="M17:M23" si="4">IMDIV(B17,L17)*100</f>
        <v>40</v>
      </c>
      <c r="N17">
        <f t="shared" si="3"/>
        <v>40</v>
      </c>
    </row>
    <row r="18" spans="1:14" x14ac:dyDescent="0.2">
      <c r="A18" s="11" t="s">
        <v>22</v>
      </c>
      <c r="B18" s="8">
        <v>11</v>
      </c>
      <c r="K18">
        <f t="shared" si="2"/>
        <v>11</v>
      </c>
      <c r="L18" s="11">
        <v>20</v>
      </c>
      <c r="M18">
        <f t="shared" si="4"/>
        <v>55.000000000000007</v>
      </c>
      <c r="N18">
        <f t="shared" si="3"/>
        <v>55.000000000000007</v>
      </c>
    </row>
    <row r="19" spans="1:14" x14ac:dyDescent="0.2">
      <c r="A19" s="11" t="s">
        <v>23</v>
      </c>
      <c r="B19" s="8">
        <v>12</v>
      </c>
      <c r="K19">
        <f t="shared" si="2"/>
        <v>12</v>
      </c>
      <c r="L19" s="11">
        <v>10</v>
      </c>
      <c r="M19">
        <f t="shared" si="4"/>
        <v>120</v>
      </c>
      <c r="N19">
        <f t="shared" si="3"/>
        <v>120</v>
      </c>
    </row>
    <row r="20" spans="1:14" x14ac:dyDescent="0.2">
      <c r="A20" s="11" t="s">
        <v>24</v>
      </c>
      <c r="B20" s="8">
        <v>8</v>
      </c>
      <c r="K20">
        <f t="shared" si="2"/>
        <v>8</v>
      </c>
      <c r="L20" s="11">
        <v>35</v>
      </c>
      <c r="M20">
        <f t="shared" si="4"/>
        <v>22.8571428571429</v>
      </c>
      <c r="N20">
        <f t="shared" si="3"/>
        <v>22.8571428571429</v>
      </c>
    </row>
    <row r="21" spans="1:14" x14ac:dyDescent="0.2">
      <c r="A21" s="11" t="s">
        <v>25</v>
      </c>
      <c r="B21" s="8">
        <v>2</v>
      </c>
      <c r="K21">
        <f t="shared" si="2"/>
        <v>2</v>
      </c>
      <c r="L21" s="11">
        <v>15</v>
      </c>
      <c r="M21">
        <f t="shared" si="4"/>
        <v>13.3333333333333</v>
      </c>
      <c r="N21">
        <f t="shared" si="3"/>
        <v>13.3333333333333</v>
      </c>
    </row>
    <row r="22" spans="1:14" x14ac:dyDescent="0.2">
      <c r="A22" s="11" t="s">
        <v>26</v>
      </c>
      <c r="B22" s="8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5</v>
      </c>
      <c r="K27">
        <f t="shared" ref="K27:K31" si="5">LARGE(B27:J27,1)</f>
        <v>5</v>
      </c>
      <c r="L27" s="7">
        <v>9</v>
      </c>
      <c r="M27">
        <f t="shared" ref="M27:M31" si="6">IMDIV(B27,L27)*100</f>
        <v>55.5555555555556</v>
      </c>
      <c r="N27">
        <f>IMDIV(K27,L27)*100</f>
        <v>55.5555555555556</v>
      </c>
    </row>
    <row r="28" spans="1:14" x14ac:dyDescent="0.2">
      <c r="A28" s="7" t="s">
        <v>39</v>
      </c>
      <c r="B28" s="8">
        <v>5</v>
      </c>
      <c r="K28">
        <f t="shared" si="5"/>
        <v>5</v>
      </c>
      <c r="L28" s="7">
        <v>12</v>
      </c>
      <c r="M28">
        <f t="shared" si="6"/>
        <v>41.6666666666667</v>
      </c>
      <c r="N28">
        <f>IMDIV(K28,L28)*100</f>
        <v>41.6666666666667</v>
      </c>
    </row>
    <row r="29" spans="1:14" x14ac:dyDescent="0.2">
      <c r="A29" s="7" t="s">
        <v>40</v>
      </c>
      <c r="B29" s="8">
        <v>8</v>
      </c>
      <c r="K29">
        <f t="shared" si="5"/>
        <v>8</v>
      </c>
      <c r="L29" s="7">
        <v>16</v>
      </c>
      <c r="M29">
        <f t="shared" si="6"/>
        <v>50</v>
      </c>
      <c r="N29">
        <f>IMDIV(K29,L29)*100</f>
        <v>50</v>
      </c>
    </row>
    <row r="30" spans="1:14" x14ac:dyDescent="0.2">
      <c r="A30" s="7" t="s">
        <v>41</v>
      </c>
      <c r="B30" s="8">
        <v>5</v>
      </c>
      <c r="K30">
        <f t="shared" si="5"/>
        <v>5</v>
      </c>
      <c r="L30" s="7">
        <v>15</v>
      </c>
      <c r="M30">
        <f t="shared" si="6"/>
        <v>33.3333333333333</v>
      </c>
      <c r="N30">
        <f>IMDIV(K30,L30)*100</f>
        <v>33.3333333333333</v>
      </c>
    </row>
    <row r="31" spans="1:14" x14ac:dyDescent="0.2">
      <c r="A31" s="7" t="s">
        <v>42</v>
      </c>
      <c r="B31" s="8">
        <v>5</v>
      </c>
      <c r="K31">
        <f t="shared" si="5"/>
        <v>5</v>
      </c>
      <c r="L31" s="7">
        <v>8</v>
      </c>
      <c r="M31">
        <f t="shared" si="6"/>
        <v>62.5</v>
      </c>
      <c r="N31">
        <f>IMDIV(K31,L31)*100</f>
        <v>62.5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49.895636251082685</v>
      </c>
      <c r="N33">
        <f>AVERAGE(N4:N24)</f>
        <v>49.895636251082685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C11" workbookViewId="0">
      <selection activeCell="E12" sqref="E1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22</v>
      </c>
      <c r="C4">
        <v>25</v>
      </c>
      <c r="D4">
        <v>25</v>
      </c>
      <c r="E4">
        <v>25</v>
      </c>
      <c r="F4">
        <v>26</v>
      </c>
      <c r="K4">
        <f>LARGE(B4:J4,1)</f>
        <v>26</v>
      </c>
      <c r="L4" s="7">
        <v>29</v>
      </c>
      <c r="M4">
        <f>IMDIV(B4,L4)*100</f>
        <v>75.86206896551721</v>
      </c>
      <c r="N4">
        <f>IMDIV(K4,L4)*100</f>
        <v>89.65517241379311</v>
      </c>
    </row>
    <row r="5" spans="1:14" x14ac:dyDescent="0.2">
      <c r="A5" s="7" t="s">
        <v>11</v>
      </c>
      <c r="B5" s="8">
        <v>23</v>
      </c>
      <c r="C5">
        <v>25</v>
      </c>
      <c r="D5">
        <v>25</v>
      </c>
      <c r="E5">
        <v>25</v>
      </c>
      <c r="F5">
        <v>27</v>
      </c>
      <c r="K5">
        <f>LARGE(B5:J5,1)</f>
        <v>27</v>
      </c>
      <c r="L5" s="7">
        <v>42</v>
      </c>
      <c r="M5">
        <f>IMDIV(B5,L5)*100</f>
        <v>54.761904761904802</v>
      </c>
      <c r="N5">
        <f>IMDIV(K5,L5)*100</f>
        <v>64.285714285714306</v>
      </c>
    </row>
    <row r="6" spans="1:14" x14ac:dyDescent="0.2">
      <c r="A6" s="7" t="s">
        <v>12</v>
      </c>
      <c r="B6" s="8">
        <v>13.5</v>
      </c>
      <c r="C6">
        <v>16</v>
      </c>
      <c r="D6">
        <v>18</v>
      </c>
      <c r="E6">
        <v>20</v>
      </c>
      <c r="F6">
        <v>20</v>
      </c>
      <c r="K6">
        <f t="shared" ref="K6:K11" si="0">LARGE(B6:J6,1)</f>
        <v>20</v>
      </c>
      <c r="L6" s="7" t="s">
        <v>31</v>
      </c>
      <c r="M6">
        <f>IMDIV(B6,21)*100</f>
        <v>64.285714285714306</v>
      </c>
      <c r="N6">
        <f>IMDIV(K6,21)*100</f>
        <v>95.238095238095198</v>
      </c>
    </row>
    <row r="7" spans="1:14" x14ac:dyDescent="0.2">
      <c r="A7" s="7" t="s">
        <v>13</v>
      </c>
      <c r="B7" s="8">
        <v>45</v>
      </c>
      <c r="C7">
        <v>37</v>
      </c>
      <c r="D7">
        <v>52</v>
      </c>
      <c r="E7">
        <v>40</v>
      </c>
      <c r="F7">
        <v>26</v>
      </c>
      <c r="K7">
        <f t="shared" si="0"/>
        <v>52</v>
      </c>
      <c r="L7" s="7">
        <v>42</v>
      </c>
      <c r="M7">
        <f>IMDIV(B7,L7)*100</f>
        <v>107.14285714285701</v>
      </c>
      <c r="N7">
        <f>IMDIV(K7,L7)*100</f>
        <v>123.80952380952399</v>
      </c>
    </row>
    <row r="8" spans="1:14" x14ac:dyDescent="0.2">
      <c r="A8" s="7" t="s">
        <v>14</v>
      </c>
      <c r="B8" s="8">
        <v>25</v>
      </c>
      <c r="C8">
        <v>31</v>
      </c>
      <c r="D8">
        <v>28</v>
      </c>
      <c r="E8">
        <v>30</v>
      </c>
      <c r="F8">
        <v>29</v>
      </c>
      <c r="K8">
        <f t="shared" si="0"/>
        <v>31</v>
      </c>
      <c r="L8" s="7">
        <v>31</v>
      </c>
      <c r="M8">
        <f>IMDIV(B8,L8)*100</f>
        <v>80.645161290322591</v>
      </c>
      <c r="N8">
        <f>IMDIV(K8,L8)*100</f>
        <v>100</v>
      </c>
    </row>
    <row r="9" spans="1:14" x14ac:dyDescent="0.2">
      <c r="A9" s="7" t="s">
        <v>15</v>
      </c>
      <c r="B9" s="8">
        <v>5</v>
      </c>
      <c r="C9">
        <v>5</v>
      </c>
      <c r="D9">
        <v>5</v>
      </c>
      <c r="E9">
        <v>5</v>
      </c>
      <c r="F9">
        <v>5.5</v>
      </c>
      <c r="K9">
        <f t="shared" si="0"/>
        <v>5.5</v>
      </c>
      <c r="L9" s="7" t="s">
        <v>32</v>
      </c>
      <c r="M9">
        <f>IMDIV(B9,8)*100</f>
        <v>62.5</v>
      </c>
      <c r="N9">
        <f>IMDIV(K9,8)*100</f>
        <v>68.75</v>
      </c>
    </row>
    <row r="10" spans="1:14" x14ac:dyDescent="0.2">
      <c r="A10" s="7" t="s">
        <v>16</v>
      </c>
      <c r="B10" s="8">
        <v>33</v>
      </c>
      <c r="C10">
        <v>33</v>
      </c>
      <c r="D10">
        <v>33</v>
      </c>
      <c r="E10">
        <v>32</v>
      </c>
      <c r="F10">
        <v>41</v>
      </c>
      <c r="K10">
        <f t="shared" si="0"/>
        <v>41</v>
      </c>
      <c r="L10" s="7">
        <v>48</v>
      </c>
      <c r="M10">
        <f>IMDIV(B10,L10)*100</f>
        <v>68.75</v>
      </c>
      <c r="N10">
        <f>IMDIV(K10,L10)*100</f>
        <v>85.4166666666667</v>
      </c>
    </row>
    <row r="11" spans="1:14" x14ac:dyDescent="0.2">
      <c r="A11" s="7" t="s">
        <v>17</v>
      </c>
      <c r="B11" s="8">
        <v>24</v>
      </c>
      <c r="C11">
        <v>24</v>
      </c>
      <c r="D11">
        <v>24</v>
      </c>
      <c r="E11">
        <v>25</v>
      </c>
      <c r="F11">
        <v>23</v>
      </c>
      <c r="K11">
        <f t="shared" si="0"/>
        <v>25</v>
      </c>
      <c r="L11" s="7">
        <v>30</v>
      </c>
      <c r="M11">
        <f t="shared" ref="M11" si="1">IMDIV(B11,L11)*100</f>
        <v>80</v>
      </c>
      <c r="N11">
        <f>IMDIV(K11,L11)*100</f>
        <v>83.3333333333333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90</v>
      </c>
      <c r="C15">
        <v>93</v>
      </c>
      <c r="D15">
        <v>107</v>
      </c>
      <c r="E15">
        <v>91</v>
      </c>
      <c r="F15">
        <v>87</v>
      </c>
      <c r="K15">
        <f t="shared" ref="K15:K23" si="2">LARGE(B15:J15,1)</f>
        <v>107</v>
      </c>
      <c r="L15" s="11" t="s">
        <v>33</v>
      </c>
      <c r="M15">
        <f>IMDIV(70,B15)*100</f>
        <v>77.7777777777778</v>
      </c>
      <c r="N15">
        <f>IMDIV(70,K15)*100</f>
        <v>65.420560747663501</v>
      </c>
    </row>
    <row r="16" spans="1:14" x14ac:dyDescent="0.2">
      <c r="A16" s="11" t="s">
        <v>20</v>
      </c>
      <c r="B16" s="8">
        <v>23</v>
      </c>
      <c r="C16">
        <v>20</v>
      </c>
      <c r="D16">
        <v>34</v>
      </c>
      <c r="E16">
        <v>20</v>
      </c>
      <c r="F16">
        <v>21</v>
      </c>
      <c r="K16">
        <f t="shared" si="2"/>
        <v>34</v>
      </c>
      <c r="L16" s="11">
        <v>30</v>
      </c>
      <c r="M16">
        <f>IMDIV(B16,L16)*100</f>
        <v>76.6666666666667</v>
      </c>
      <c r="N16">
        <f t="shared" ref="N16:N23" si="3">IMDIV(K16,L16)*100</f>
        <v>113.333333333333</v>
      </c>
    </row>
    <row r="17" spans="1:14" x14ac:dyDescent="0.2">
      <c r="A17" s="11" t="s">
        <v>21</v>
      </c>
      <c r="B17" s="8">
        <v>5</v>
      </c>
      <c r="C17">
        <v>6</v>
      </c>
      <c r="D17">
        <v>9</v>
      </c>
      <c r="E17">
        <v>9</v>
      </c>
      <c r="F17">
        <v>9</v>
      </c>
      <c r="K17">
        <f t="shared" si="2"/>
        <v>9</v>
      </c>
      <c r="L17" s="11">
        <v>10</v>
      </c>
      <c r="M17">
        <f t="shared" ref="M17:M23" si="4">IMDIV(B17,L17)*100</f>
        <v>50</v>
      </c>
      <c r="N17">
        <f t="shared" si="3"/>
        <v>90</v>
      </c>
    </row>
    <row r="18" spans="1:14" x14ac:dyDescent="0.2">
      <c r="A18" s="11" t="s">
        <v>22</v>
      </c>
      <c r="B18" s="8">
        <v>21</v>
      </c>
      <c r="C18">
        <v>23</v>
      </c>
      <c r="D18">
        <v>11</v>
      </c>
      <c r="E18">
        <v>23</v>
      </c>
      <c r="F18">
        <v>28</v>
      </c>
      <c r="K18">
        <f t="shared" si="2"/>
        <v>28</v>
      </c>
      <c r="L18" s="11">
        <v>20</v>
      </c>
      <c r="M18">
        <f t="shared" si="4"/>
        <v>105</v>
      </c>
      <c r="N18">
        <f t="shared" si="3"/>
        <v>140</v>
      </c>
    </row>
    <row r="19" spans="1:14" x14ac:dyDescent="0.2">
      <c r="A19" s="11" t="s">
        <v>23</v>
      </c>
      <c r="B19" s="8">
        <v>10</v>
      </c>
      <c r="C19">
        <v>10</v>
      </c>
      <c r="D19">
        <v>20</v>
      </c>
      <c r="E19">
        <v>22</v>
      </c>
      <c r="F19">
        <v>21</v>
      </c>
      <c r="K19">
        <f t="shared" si="2"/>
        <v>22</v>
      </c>
      <c r="L19" s="11">
        <v>10</v>
      </c>
      <c r="M19">
        <f t="shared" si="4"/>
        <v>100</v>
      </c>
      <c r="N19">
        <f t="shared" si="3"/>
        <v>220.00000000000003</v>
      </c>
    </row>
    <row r="20" spans="1:14" x14ac:dyDescent="0.2">
      <c r="A20" s="11" t="s">
        <v>24</v>
      </c>
      <c r="B20" s="8">
        <v>18</v>
      </c>
      <c r="C20">
        <v>25</v>
      </c>
      <c r="D20">
        <v>31</v>
      </c>
      <c r="E20">
        <v>30</v>
      </c>
      <c r="F20">
        <v>39</v>
      </c>
      <c r="K20">
        <f t="shared" si="2"/>
        <v>39</v>
      </c>
      <c r="L20" s="11">
        <v>35</v>
      </c>
      <c r="M20">
        <f t="shared" si="4"/>
        <v>51.428571428571402</v>
      </c>
      <c r="N20">
        <f t="shared" si="3"/>
        <v>111.428571428571</v>
      </c>
    </row>
    <row r="21" spans="1:14" x14ac:dyDescent="0.2">
      <c r="A21" s="11" t="s">
        <v>25</v>
      </c>
      <c r="B21" s="8">
        <v>3</v>
      </c>
      <c r="C21">
        <v>3</v>
      </c>
      <c r="D21">
        <v>4</v>
      </c>
      <c r="E21">
        <v>3</v>
      </c>
      <c r="F21">
        <v>0</v>
      </c>
      <c r="K21">
        <f t="shared" si="2"/>
        <v>4</v>
      </c>
      <c r="L21" s="11">
        <v>15</v>
      </c>
      <c r="M21">
        <f t="shared" si="4"/>
        <v>20</v>
      </c>
      <c r="N21">
        <f t="shared" si="3"/>
        <v>26.6666666666667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E22">
        <v>0</v>
      </c>
      <c r="F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1</v>
      </c>
      <c r="D23">
        <v>2</v>
      </c>
      <c r="E23">
        <v>0</v>
      </c>
      <c r="F23">
        <v>1</v>
      </c>
      <c r="K23">
        <f t="shared" si="2"/>
        <v>2</v>
      </c>
      <c r="L23" s="11">
        <v>2</v>
      </c>
      <c r="M23">
        <f t="shared" si="4"/>
        <v>0</v>
      </c>
      <c r="N23">
        <f t="shared" si="3"/>
        <v>100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6</v>
      </c>
      <c r="C27">
        <v>6</v>
      </c>
      <c r="D27">
        <v>8</v>
      </c>
      <c r="E27">
        <v>8</v>
      </c>
      <c r="F27">
        <v>7</v>
      </c>
      <c r="K27">
        <f t="shared" ref="K27:K31" si="5">LARGE(B27:J27,1)</f>
        <v>8</v>
      </c>
      <c r="L27" s="7">
        <v>9</v>
      </c>
      <c r="M27">
        <f t="shared" ref="M27:M31" si="6">IMDIV(B27,L27)*100</f>
        <v>66.6666666666667</v>
      </c>
      <c r="N27">
        <f>IMDIV(K27,L27)*100</f>
        <v>88.8888888888889</v>
      </c>
    </row>
    <row r="28" spans="1:14" x14ac:dyDescent="0.2">
      <c r="A28" s="7" t="s">
        <v>39</v>
      </c>
      <c r="B28" s="8">
        <v>4</v>
      </c>
      <c r="C28">
        <v>6</v>
      </c>
      <c r="D28">
        <v>11</v>
      </c>
      <c r="E28">
        <v>9</v>
      </c>
      <c r="F28">
        <v>10</v>
      </c>
      <c r="K28">
        <f t="shared" si="5"/>
        <v>11</v>
      </c>
      <c r="L28" s="7">
        <v>12</v>
      </c>
      <c r="M28">
        <f t="shared" si="6"/>
        <v>33.3333333333333</v>
      </c>
      <c r="N28">
        <f>IMDIV(K28,L28)*100</f>
        <v>91.6666666666667</v>
      </c>
    </row>
    <row r="29" spans="1:14" x14ac:dyDescent="0.2">
      <c r="A29" s="7" t="s">
        <v>40</v>
      </c>
      <c r="B29" s="8">
        <v>8</v>
      </c>
      <c r="C29">
        <v>10</v>
      </c>
      <c r="D29">
        <v>16</v>
      </c>
      <c r="E29">
        <v>15</v>
      </c>
      <c r="F29">
        <v>17</v>
      </c>
      <c r="K29">
        <f t="shared" si="5"/>
        <v>17</v>
      </c>
      <c r="L29" s="7">
        <v>16</v>
      </c>
      <c r="M29">
        <f t="shared" si="6"/>
        <v>50</v>
      </c>
      <c r="N29">
        <f>IMDIV(K29,L29)*100</f>
        <v>106.25</v>
      </c>
    </row>
    <row r="30" spans="1:14" x14ac:dyDescent="0.2">
      <c r="A30" s="7" t="s">
        <v>41</v>
      </c>
      <c r="B30" s="8">
        <v>7</v>
      </c>
      <c r="C30">
        <v>7</v>
      </c>
      <c r="D30">
        <v>7</v>
      </c>
      <c r="E30">
        <v>7</v>
      </c>
      <c r="F30">
        <v>6</v>
      </c>
      <c r="K30">
        <f t="shared" si="5"/>
        <v>7</v>
      </c>
      <c r="L30" s="7">
        <v>15</v>
      </c>
      <c r="M30">
        <f t="shared" si="6"/>
        <v>46.6666666666667</v>
      </c>
      <c r="N30">
        <f>IMDIV(K30,L30)*100</f>
        <v>46.6666666666667</v>
      </c>
    </row>
    <row r="31" spans="1:14" x14ac:dyDescent="0.2">
      <c r="A31" s="7" t="s">
        <v>42</v>
      </c>
      <c r="B31" s="8">
        <v>3</v>
      </c>
      <c r="C31">
        <v>5</v>
      </c>
      <c r="D31">
        <v>5</v>
      </c>
      <c r="E31">
        <v>6</v>
      </c>
      <c r="F31">
        <v>5</v>
      </c>
      <c r="K31">
        <f t="shared" si="5"/>
        <v>6</v>
      </c>
      <c r="L31" s="7">
        <v>8</v>
      </c>
      <c r="M31">
        <f t="shared" si="6"/>
        <v>37.5</v>
      </c>
      <c r="N31">
        <f>IMDIV(K31,L31)*100</f>
        <v>75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63.224748371725411</v>
      </c>
      <c r="N33">
        <f>AVERAGE(N4:N24)</f>
        <v>92.784566936668284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D6" workbookViewId="0">
      <selection activeCell="E24" sqref="E24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25</v>
      </c>
      <c r="C4">
        <v>27</v>
      </c>
      <c r="D4">
        <v>56</v>
      </c>
      <c r="E4">
        <v>56</v>
      </c>
      <c r="K4">
        <f>LARGE(B4:J4,1)</f>
        <v>56</v>
      </c>
      <c r="L4" s="7">
        <v>29</v>
      </c>
      <c r="M4">
        <f>IMDIV(B4,L4)*100</f>
        <v>86.2068965517241</v>
      </c>
      <c r="N4">
        <f>IMDIV(K4,L4)*100</f>
        <v>193.10344827586201</v>
      </c>
    </row>
    <row r="5" spans="1:14" x14ac:dyDescent="0.2">
      <c r="A5" s="7" t="s">
        <v>11</v>
      </c>
      <c r="B5" s="8">
        <v>30</v>
      </c>
      <c r="C5">
        <v>32</v>
      </c>
      <c r="D5">
        <v>36</v>
      </c>
      <c r="E5">
        <v>36</v>
      </c>
      <c r="K5">
        <f>LARGE(B5:J5,1)</f>
        <v>36</v>
      </c>
      <c r="L5" s="7">
        <v>42</v>
      </c>
      <c r="M5">
        <f>IMDIV(B5,L5)*100</f>
        <v>71.428571428571402</v>
      </c>
      <c r="N5">
        <f>IMDIV(K5,L5)*100</f>
        <v>85.714285714285694</v>
      </c>
    </row>
    <row r="6" spans="1:14" x14ac:dyDescent="0.2">
      <c r="A6" s="7" t="s">
        <v>12</v>
      </c>
      <c r="B6" s="8">
        <v>13.5</v>
      </c>
      <c r="C6">
        <v>13.5</v>
      </c>
      <c r="D6">
        <v>10</v>
      </c>
      <c r="E6">
        <v>14.5</v>
      </c>
      <c r="K6">
        <f t="shared" ref="K6:K11" si="0">LARGE(B6:J6,1)</f>
        <v>14.5</v>
      </c>
      <c r="L6" s="7" t="s">
        <v>31</v>
      </c>
      <c r="M6">
        <f>IMDIV(B6,21)*100</f>
        <v>64.285714285714306</v>
      </c>
      <c r="N6">
        <f>IMDIV(K6,21)*100</f>
        <v>69.047619047619008</v>
      </c>
    </row>
    <row r="7" spans="1:14" x14ac:dyDescent="0.2">
      <c r="A7" s="7" t="s">
        <v>13</v>
      </c>
      <c r="B7" s="8">
        <v>36</v>
      </c>
      <c r="C7">
        <v>49</v>
      </c>
      <c r="D7">
        <v>47</v>
      </c>
      <c r="E7">
        <v>46</v>
      </c>
      <c r="K7">
        <f t="shared" si="0"/>
        <v>49</v>
      </c>
      <c r="L7" s="7">
        <v>42</v>
      </c>
      <c r="M7">
        <f>IMDIV(B7,L7)*100</f>
        <v>85.714285714285694</v>
      </c>
      <c r="N7">
        <f>IMDIV(K7,L7)*100</f>
        <v>116.66666666666701</v>
      </c>
    </row>
    <row r="8" spans="1:14" x14ac:dyDescent="0.2">
      <c r="A8" s="7" t="s">
        <v>14</v>
      </c>
      <c r="B8" s="8">
        <v>24</v>
      </c>
      <c r="C8">
        <v>28</v>
      </c>
      <c r="D8">
        <v>28</v>
      </c>
      <c r="E8">
        <v>26</v>
      </c>
      <c r="K8">
        <f t="shared" si="0"/>
        <v>28</v>
      </c>
      <c r="L8" s="7">
        <v>31</v>
      </c>
      <c r="M8">
        <f>IMDIV(B8,L8)*100</f>
        <v>77.419354838709694</v>
      </c>
      <c r="N8">
        <f>IMDIV(K8,L8)*100</f>
        <v>90.322580645161295</v>
      </c>
    </row>
    <row r="9" spans="1:14" x14ac:dyDescent="0.2">
      <c r="A9" s="7" t="s">
        <v>15</v>
      </c>
      <c r="B9" s="8">
        <v>4.5</v>
      </c>
      <c r="C9">
        <v>4.5</v>
      </c>
      <c r="D9">
        <v>5</v>
      </c>
      <c r="E9">
        <v>4.5</v>
      </c>
      <c r="K9">
        <f t="shared" si="0"/>
        <v>5</v>
      </c>
      <c r="L9" s="7" t="s">
        <v>32</v>
      </c>
      <c r="M9">
        <f>IMDIV(B9,8)*100</f>
        <v>56.25</v>
      </c>
      <c r="N9">
        <f>IMDIV(K9,8)*100</f>
        <v>62.5</v>
      </c>
    </row>
    <row r="10" spans="1:14" x14ac:dyDescent="0.2">
      <c r="A10" s="7" t="s">
        <v>16</v>
      </c>
      <c r="B10" s="8">
        <v>36</v>
      </c>
      <c r="C10">
        <v>38</v>
      </c>
      <c r="D10">
        <v>38</v>
      </c>
      <c r="E10">
        <v>37</v>
      </c>
      <c r="K10">
        <f t="shared" si="0"/>
        <v>38</v>
      </c>
      <c r="L10" s="7">
        <v>48</v>
      </c>
      <c r="M10">
        <f>IMDIV(B10,L10)*100</f>
        <v>75</v>
      </c>
      <c r="N10">
        <f>IMDIV(K10,L10)*100</f>
        <v>79.1666666666667</v>
      </c>
    </row>
    <row r="11" spans="1:14" x14ac:dyDescent="0.2">
      <c r="A11" s="7" t="s">
        <v>17</v>
      </c>
      <c r="B11" s="8">
        <v>21</v>
      </c>
      <c r="C11">
        <v>24</v>
      </c>
      <c r="D11">
        <v>15</v>
      </c>
      <c r="E11">
        <v>24</v>
      </c>
      <c r="K11">
        <f t="shared" si="0"/>
        <v>24</v>
      </c>
      <c r="L11" s="7">
        <v>30</v>
      </c>
      <c r="M11">
        <f t="shared" ref="M11" si="1">IMDIV(B11,L11)*100</f>
        <v>70</v>
      </c>
      <c r="N11">
        <f>IMDIV(K11,L11)*100</f>
        <v>80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234</v>
      </c>
      <c r="C15">
        <v>135</v>
      </c>
      <c r="D15">
        <v>107</v>
      </c>
      <c r="E15">
        <v>129</v>
      </c>
      <c r="K15">
        <f t="shared" ref="K15:K23" si="2">LARGE(B15:J15,1)</f>
        <v>234</v>
      </c>
      <c r="L15" s="11" t="s">
        <v>33</v>
      </c>
      <c r="M15">
        <f>IMDIV(70,B15)*100</f>
        <v>29.914529914529904</v>
      </c>
      <c r="N15">
        <f>IMDIV(70,K15)*100</f>
        <v>29.914529914529904</v>
      </c>
    </row>
    <row r="16" spans="1:14" x14ac:dyDescent="0.2">
      <c r="A16" s="11" t="s">
        <v>20</v>
      </c>
      <c r="B16" s="8">
        <v>12</v>
      </c>
      <c r="C16">
        <v>12</v>
      </c>
      <c r="D16">
        <v>12</v>
      </c>
      <c r="E16">
        <v>12</v>
      </c>
      <c r="K16">
        <f t="shared" si="2"/>
        <v>12</v>
      </c>
      <c r="L16" s="11">
        <v>30</v>
      </c>
      <c r="M16">
        <f>IMDIV(B16,L16)*100</f>
        <v>40</v>
      </c>
      <c r="N16">
        <f t="shared" ref="N16:N23" si="3">IMDIV(K16,L16)*100</f>
        <v>40</v>
      </c>
    </row>
    <row r="17" spans="1:14" x14ac:dyDescent="0.2">
      <c r="A17" s="11" t="s">
        <v>21</v>
      </c>
      <c r="B17" s="8">
        <v>7</v>
      </c>
      <c r="C17">
        <v>5</v>
      </c>
      <c r="D17">
        <v>7</v>
      </c>
      <c r="E17">
        <v>6</v>
      </c>
      <c r="K17">
        <f t="shared" si="2"/>
        <v>7</v>
      </c>
      <c r="L17" s="11">
        <v>10</v>
      </c>
      <c r="M17">
        <f t="shared" ref="M17:M23" si="4">IMDIV(B17,L17)*100</f>
        <v>70</v>
      </c>
      <c r="N17">
        <f t="shared" si="3"/>
        <v>70</v>
      </c>
    </row>
    <row r="18" spans="1:14" x14ac:dyDescent="0.2">
      <c r="A18" s="11" t="s">
        <v>22</v>
      </c>
      <c r="B18" s="8">
        <v>12</v>
      </c>
      <c r="C18">
        <v>11</v>
      </c>
      <c r="D18">
        <v>12</v>
      </c>
      <c r="E18">
        <v>12</v>
      </c>
      <c r="K18">
        <f t="shared" si="2"/>
        <v>12</v>
      </c>
      <c r="L18" s="11">
        <v>20</v>
      </c>
      <c r="M18">
        <f t="shared" si="4"/>
        <v>60</v>
      </c>
      <c r="N18">
        <f t="shared" si="3"/>
        <v>60</v>
      </c>
    </row>
    <row r="19" spans="1:14" x14ac:dyDescent="0.2">
      <c r="A19" s="11" t="s">
        <v>23</v>
      </c>
      <c r="B19" s="8">
        <v>8</v>
      </c>
      <c r="C19">
        <v>10</v>
      </c>
      <c r="D19">
        <v>10</v>
      </c>
      <c r="E19">
        <v>9</v>
      </c>
      <c r="K19">
        <f t="shared" si="2"/>
        <v>10</v>
      </c>
      <c r="L19" s="11">
        <v>10</v>
      </c>
      <c r="M19">
        <f t="shared" si="4"/>
        <v>80</v>
      </c>
      <c r="N19">
        <f t="shared" si="3"/>
        <v>100</v>
      </c>
    </row>
    <row r="20" spans="1:14" x14ac:dyDescent="0.2">
      <c r="A20" s="11" t="s">
        <v>24</v>
      </c>
      <c r="B20" s="8">
        <v>12</v>
      </c>
      <c r="C20">
        <v>13</v>
      </c>
      <c r="D20">
        <v>15</v>
      </c>
      <c r="E20">
        <v>15</v>
      </c>
      <c r="K20">
        <f t="shared" si="2"/>
        <v>15</v>
      </c>
      <c r="L20" s="11">
        <v>35</v>
      </c>
      <c r="M20">
        <f t="shared" si="4"/>
        <v>34.285714285714306</v>
      </c>
      <c r="N20">
        <f t="shared" si="3"/>
        <v>42.857142857142897</v>
      </c>
    </row>
    <row r="21" spans="1:14" x14ac:dyDescent="0.2">
      <c r="A21" s="11" t="s">
        <v>25</v>
      </c>
      <c r="B21" s="8">
        <v>2</v>
      </c>
      <c r="C21">
        <v>3</v>
      </c>
      <c r="D21">
        <v>4</v>
      </c>
      <c r="E21">
        <v>5</v>
      </c>
      <c r="K21">
        <f t="shared" si="2"/>
        <v>5</v>
      </c>
      <c r="L21" s="11">
        <v>15</v>
      </c>
      <c r="M21">
        <f t="shared" si="4"/>
        <v>13.3333333333333</v>
      </c>
      <c r="N21">
        <f t="shared" si="3"/>
        <v>33.3333333333333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E22">
        <v>0</v>
      </c>
      <c r="K22">
        <f t="shared" si="2"/>
        <v>0</v>
      </c>
      <c r="L22" s="11">
        <v>1</v>
      </c>
      <c r="M22">
        <f t="shared" si="4"/>
        <v>0</v>
      </c>
      <c r="N22">
        <f t="shared" si="3"/>
        <v>0</v>
      </c>
    </row>
    <row r="23" spans="1:14" x14ac:dyDescent="0.2">
      <c r="A23" s="11" t="s">
        <v>27</v>
      </c>
      <c r="B23" s="8">
        <v>0</v>
      </c>
      <c r="C23">
        <v>0</v>
      </c>
      <c r="D23">
        <v>0</v>
      </c>
      <c r="E23">
        <v>0</v>
      </c>
      <c r="K23">
        <f t="shared" si="2"/>
        <v>0</v>
      </c>
      <c r="L23" s="11">
        <v>2</v>
      </c>
      <c r="M23">
        <f t="shared" si="4"/>
        <v>0</v>
      </c>
      <c r="N23">
        <f t="shared" si="3"/>
        <v>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4</v>
      </c>
      <c r="C27">
        <v>5</v>
      </c>
      <c r="D27">
        <v>5</v>
      </c>
      <c r="E27">
        <v>6</v>
      </c>
      <c r="K27">
        <f t="shared" ref="K27:K31" si="5">LARGE(B27:J27,1)</f>
        <v>6</v>
      </c>
      <c r="L27" s="7">
        <v>9</v>
      </c>
      <c r="M27">
        <f t="shared" ref="M27:M31" si="6">IMDIV(B27,L27)*100</f>
        <v>44.4444444444444</v>
      </c>
      <c r="N27">
        <f>IMDIV(K27,L27)*100</f>
        <v>66.6666666666667</v>
      </c>
    </row>
    <row r="28" spans="1:14" x14ac:dyDescent="0.2">
      <c r="A28" s="7" t="s">
        <v>39</v>
      </c>
      <c r="B28" s="8">
        <v>8</v>
      </c>
      <c r="C28">
        <v>9</v>
      </c>
      <c r="D28">
        <v>9</v>
      </c>
      <c r="E28">
        <v>9</v>
      </c>
      <c r="K28">
        <f t="shared" si="5"/>
        <v>9</v>
      </c>
      <c r="L28" s="7">
        <v>12</v>
      </c>
      <c r="M28">
        <f t="shared" si="6"/>
        <v>66.6666666666667</v>
      </c>
      <c r="N28">
        <f>IMDIV(K28,L28)*100</f>
        <v>75</v>
      </c>
    </row>
    <row r="29" spans="1:14" x14ac:dyDescent="0.2">
      <c r="A29" s="7" t="s">
        <v>40</v>
      </c>
      <c r="B29" s="8">
        <v>9</v>
      </c>
      <c r="C29">
        <v>12</v>
      </c>
      <c r="D29">
        <v>11</v>
      </c>
      <c r="E29">
        <v>12</v>
      </c>
      <c r="K29">
        <f t="shared" si="5"/>
        <v>12</v>
      </c>
      <c r="L29" s="7">
        <v>16</v>
      </c>
      <c r="M29">
        <f t="shared" si="6"/>
        <v>56.25</v>
      </c>
      <c r="N29">
        <f>IMDIV(K29,L29)*100</f>
        <v>75</v>
      </c>
    </row>
    <row r="30" spans="1:14" x14ac:dyDescent="0.2">
      <c r="A30" s="7" t="s">
        <v>41</v>
      </c>
      <c r="B30" s="8">
        <v>8</v>
      </c>
      <c r="C30">
        <v>9</v>
      </c>
      <c r="D30">
        <v>8</v>
      </c>
      <c r="E30">
        <v>9</v>
      </c>
      <c r="K30">
        <f t="shared" si="5"/>
        <v>9</v>
      </c>
      <c r="L30" s="7">
        <v>15</v>
      </c>
      <c r="M30">
        <f t="shared" si="6"/>
        <v>53.3333333333333</v>
      </c>
      <c r="N30">
        <f>IMDIV(K30,L30)*100</f>
        <v>60</v>
      </c>
    </row>
    <row r="31" spans="1:14" x14ac:dyDescent="0.2">
      <c r="A31" s="7" t="s">
        <v>42</v>
      </c>
      <c r="B31" s="8">
        <v>5</v>
      </c>
      <c r="C31">
        <v>6</v>
      </c>
      <c r="D31">
        <v>7</v>
      </c>
      <c r="E31">
        <v>8</v>
      </c>
      <c r="K31">
        <f t="shared" si="5"/>
        <v>8</v>
      </c>
      <c r="L31" s="7">
        <v>8</v>
      </c>
      <c r="M31">
        <f t="shared" si="6"/>
        <v>62.5</v>
      </c>
      <c r="N31">
        <f>IMDIV(K31,L31)*100</f>
        <v>100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53.755200020740162</v>
      </c>
      <c r="N33">
        <f>AVERAGE(N4:N24)</f>
        <v>67.801545477721632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A11" workbookViewId="0">
      <selection activeCell="G32" sqref="G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30</v>
      </c>
      <c r="C4">
        <v>29</v>
      </c>
      <c r="D4">
        <v>23</v>
      </c>
      <c r="E4">
        <v>33</v>
      </c>
      <c r="F4">
        <v>33</v>
      </c>
      <c r="G4">
        <v>32</v>
      </c>
      <c r="K4">
        <f>LARGE(B4:J4,1)</f>
        <v>33</v>
      </c>
      <c r="L4" s="7">
        <v>29</v>
      </c>
      <c r="M4">
        <f>IMDIV(B4,L4)*100</f>
        <v>103.448275862069</v>
      </c>
      <c r="N4">
        <f>IMDIV(K4,L4)*100</f>
        <v>113.793103448276</v>
      </c>
    </row>
    <row r="5" spans="1:14" x14ac:dyDescent="0.2">
      <c r="A5" s="7" t="s">
        <v>11</v>
      </c>
      <c r="B5" s="8">
        <v>30</v>
      </c>
      <c r="C5">
        <v>29</v>
      </c>
      <c r="D5">
        <v>33</v>
      </c>
      <c r="E5">
        <v>35</v>
      </c>
      <c r="F5">
        <v>35</v>
      </c>
      <c r="G5">
        <v>35</v>
      </c>
      <c r="K5">
        <f>LARGE(B5:J5,1)</f>
        <v>35</v>
      </c>
      <c r="L5" s="7">
        <v>42</v>
      </c>
      <c r="M5">
        <f>IMDIV(B5,L5)*100</f>
        <v>71.428571428571402</v>
      </c>
      <c r="N5">
        <f>IMDIV(K5,L5)*100</f>
        <v>83.3333333333333</v>
      </c>
    </row>
    <row r="6" spans="1:14" x14ac:dyDescent="0.2">
      <c r="A6" s="7" t="s">
        <v>12</v>
      </c>
      <c r="B6" s="8">
        <v>14</v>
      </c>
      <c r="C6">
        <v>14.5</v>
      </c>
      <c r="D6">
        <v>16.5</v>
      </c>
      <c r="E6">
        <v>18</v>
      </c>
      <c r="F6">
        <v>20</v>
      </c>
      <c r="G6">
        <v>19.5</v>
      </c>
      <c r="K6">
        <f t="shared" ref="K6:K11" si="0">LARGE(B6:J6,1)</f>
        <v>20</v>
      </c>
      <c r="L6" s="7" t="s">
        <v>31</v>
      </c>
      <c r="M6">
        <f>IMDIV(B6,21)*100</f>
        <v>66.6666666666667</v>
      </c>
      <c r="N6">
        <f>IMDIV(K6,21)*100</f>
        <v>95.238095238095198</v>
      </c>
    </row>
    <row r="7" spans="1:14" x14ac:dyDescent="0.2">
      <c r="A7" s="7" t="s">
        <v>13</v>
      </c>
      <c r="B7" s="8">
        <v>45</v>
      </c>
      <c r="C7">
        <v>35</v>
      </c>
      <c r="D7">
        <v>44</v>
      </c>
      <c r="E7">
        <v>61</v>
      </c>
      <c r="F7">
        <v>54</v>
      </c>
      <c r="G7">
        <v>52</v>
      </c>
      <c r="K7">
        <f t="shared" si="0"/>
        <v>61</v>
      </c>
      <c r="L7" s="7">
        <v>42</v>
      </c>
      <c r="M7">
        <f>IMDIV(B7,L7)*100</f>
        <v>107.14285714285701</v>
      </c>
      <c r="N7">
        <f>IMDIV(K7,L7)*100</f>
        <v>145.23809523809501</v>
      </c>
    </row>
    <row r="8" spans="1:14" x14ac:dyDescent="0.2">
      <c r="A8" s="7" t="s">
        <v>14</v>
      </c>
      <c r="B8" s="8">
        <v>11</v>
      </c>
      <c r="C8">
        <v>29</v>
      </c>
      <c r="D8">
        <v>28</v>
      </c>
      <c r="E8">
        <v>28</v>
      </c>
      <c r="F8">
        <v>30</v>
      </c>
      <c r="G8">
        <v>31</v>
      </c>
      <c r="K8">
        <f t="shared" si="0"/>
        <v>31</v>
      </c>
      <c r="L8" s="7">
        <v>31</v>
      </c>
      <c r="M8">
        <f>IMDIV(B8,L8)*100</f>
        <v>35.4838709677419</v>
      </c>
      <c r="N8">
        <f>IMDIV(K8,L8)*100</f>
        <v>100</v>
      </c>
    </row>
    <row r="9" spans="1:14" x14ac:dyDescent="0.2">
      <c r="A9" s="7" t="s">
        <v>15</v>
      </c>
      <c r="B9" s="8">
        <v>7</v>
      </c>
      <c r="C9">
        <v>7</v>
      </c>
      <c r="D9">
        <v>7.5</v>
      </c>
      <c r="E9">
        <v>7</v>
      </c>
      <c r="F9">
        <v>7.5</v>
      </c>
      <c r="G9">
        <v>7.5</v>
      </c>
      <c r="K9">
        <f t="shared" si="0"/>
        <v>7.5</v>
      </c>
      <c r="L9" s="7" t="s">
        <v>32</v>
      </c>
      <c r="M9">
        <f>IMDIV(B9,8)*100</f>
        <v>87.5</v>
      </c>
      <c r="N9">
        <f>IMDIV(K9,8)*100</f>
        <v>93.75</v>
      </c>
    </row>
    <row r="10" spans="1:14" x14ac:dyDescent="0.2">
      <c r="A10" s="7" t="s">
        <v>16</v>
      </c>
      <c r="B10" s="8">
        <v>33</v>
      </c>
      <c r="C10">
        <v>24</v>
      </c>
      <c r="D10">
        <v>45</v>
      </c>
      <c r="E10">
        <v>45</v>
      </c>
      <c r="F10">
        <v>48</v>
      </c>
      <c r="G10">
        <v>45</v>
      </c>
      <c r="K10">
        <f t="shared" si="0"/>
        <v>48</v>
      </c>
      <c r="L10" s="7">
        <v>48</v>
      </c>
      <c r="M10">
        <f>IMDIV(B10,L10)*100</f>
        <v>68.75</v>
      </c>
      <c r="N10">
        <f>IMDIV(K10,L10)*100</f>
        <v>100</v>
      </c>
    </row>
    <row r="11" spans="1:14" x14ac:dyDescent="0.2">
      <c r="A11" s="7" t="s">
        <v>17</v>
      </c>
      <c r="B11" s="8">
        <v>21</v>
      </c>
      <c r="C11">
        <v>24</v>
      </c>
      <c r="D11">
        <v>30</v>
      </c>
      <c r="E11">
        <v>30</v>
      </c>
      <c r="F11">
        <v>36</v>
      </c>
      <c r="G11">
        <v>27</v>
      </c>
      <c r="K11">
        <f t="shared" si="0"/>
        <v>36</v>
      </c>
      <c r="L11" s="7">
        <v>30</v>
      </c>
      <c r="M11">
        <f t="shared" ref="M11" si="1">IMDIV(B11,L11)*100</f>
        <v>70</v>
      </c>
      <c r="N11">
        <f>IMDIV(K11,L11)*100</f>
        <v>120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85</v>
      </c>
      <c r="C15">
        <v>87</v>
      </c>
      <c r="D15">
        <v>82</v>
      </c>
      <c r="E15">
        <v>70</v>
      </c>
      <c r="F15">
        <v>74</v>
      </c>
      <c r="G15">
        <v>86</v>
      </c>
      <c r="K15">
        <f t="shared" ref="K15:K23" si="2">LARGE(B15:J15,1)</f>
        <v>87</v>
      </c>
      <c r="L15" s="11" t="s">
        <v>33</v>
      </c>
      <c r="M15">
        <f>IMDIV(70,B15)*100</f>
        <v>82.352941176470594</v>
      </c>
      <c r="N15">
        <f>IMDIV(70,K15)*100</f>
        <v>80.459770114942501</v>
      </c>
    </row>
    <row r="16" spans="1:14" x14ac:dyDescent="0.2">
      <c r="A16" s="11" t="s">
        <v>20</v>
      </c>
      <c r="B16" s="8">
        <v>22</v>
      </c>
      <c r="C16">
        <v>27</v>
      </c>
      <c r="D16">
        <v>24</v>
      </c>
      <c r="E16">
        <v>32</v>
      </c>
      <c r="F16">
        <v>31</v>
      </c>
      <c r="G16">
        <v>26</v>
      </c>
      <c r="K16">
        <f t="shared" si="2"/>
        <v>32</v>
      </c>
      <c r="L16" s="11">
        <v>30</v>
      </c>
      <c r="M16">
        <f>IMDIV(B16,L16)*100</f>
        <v>73.3333333333333</v>
      </c>
      <c r="N16">
        <f t="shared" ref="N16:N23" si="3">IMDIV(K16,L16)*100</f>
        <v>106.666666666667</v>
      </c>
    </row>
    <row r="17" spans="1:14" x14ac:dyDescent="0.2">
      <c r="A17" s="11" t="s">
        <v>21</v>
      </c>
      <c r="B17" s="8">
        <v>13</v>
      </c>
      <c r="C17">
        <v>13</v>
      </c>
      <c r="D17">
        <v>14</v>
      </c>
      <c r="E17">
        <v>11</v>
      </c>
      <c r="F17">
        <v>16</v>
      </c>
      <c r="G17">
        <v>14</v>
      </c>
      <c r="K17">
        <f t="shared" si="2"/>
        <v>16</v>
      </c>
      <c r="L17" s="11">
        <v>10</v>
      </c>
      <c r="M17">
        <f t="shared" ref="M17:M23" si="4">IMDIV(B17,L17)*100</f>
        <v>130</v>
      </c>
      <c r="N17">
        <f t="shared" si="3"/>
        <v>160</v>
      </c>
    </row>
    <row r="18" spans="1:14" x14ac:dyDescent="0.2">
      <c r="A18" s="11" t="s">
        <v>22</v>
      </c>
      <c r="B18" s="8">
        <v>17</v>
      </c>
      <c r="C18">
        <v>26</v>
      </c>
      <c r="D18">
        <v>28</v>
      </c>
      <c r="E18">
        <v>30</v>
      </c>
      <c r="F18">
        <v>35</v>
      </c>
      <c r="G18">
        <v>34</v>
      </c>
      <c r="K18">
        <f t="shared" si="2"/>
        <v>35</v>
      </c>
      <c r="L18" s="11">
        <v>20</v>
      </c>
      <c r="M18">
        <f t="shared" si="4"/>
        <v>85</v>
      </c>
      <c r="N18">
        <f t="shared" si="3"/>
        <v>175</v>
      </c>
    </row>
    <row r="19" spans="1:14" x14ac:dyDescent="0.2">
      <c r="A19" s="11" t="s">
        <v>23</v>
      </c>
      <c r="B19" s="8">
        <v>13</v>
      </c>
      <c r="C19">
        <v>17</v>
      </c>
      <c r="D19">
        <v>28</v>
      </c>
      <c r="E19">
        <v>23</v>
      </c>
      <c r="F19">
        <v>23</v>
      </c>
      <c r="G19">
        <v>15</v>
      </c>
      <c r="K19">
        <f t="shared" si="2"/>
        <v>28</v>
      </c>
      <c r="L19" s="11">
        <v>10</v>
      </c>
      <c r="M19">
        <f t="shared" si="4"/>
        <v>130</v>
      </c>
      <c r="N19">
        <f t="shared" si="3"/>
        <v>280</v>
      </c>
    </row>
    <row r="20" spans="1:14" x14ac:dyDescent="0.2">
      <c r="A20" s="11" t="s">
        <v>24</v>
      </c>
      <c r="B20" s="8">
        <v>20</v>
      </c>
      <c r="C20">
        <v>25</v>
      </c>
      <c r="D20">
        <v>28</v>
      </c>
      <c r="E20">
        <v>36</v>
      </c>
      <c r="F20">
        <v>20</v>
      </c>
      <c r="G20">
        <v>28</v>
      </c>
      <c r="K20">
        <f t="shared" si="2"/>
        <v>36</v>
      </c>
      <c r="L20" s="11">
        <v>35</v>
      </c>
      <c r="M20">
        <f t="shared" si="4"/>
        <v>57.142857142857096</v>
      </c>
      <c r="N20">
        <f t="shared" si="3"/>
        <v>102.857142857143</v>
      </c>
    </row>
    <row r="21" spans="1:14" x14ac:dyDescent="0.2">
      <c r="A21" s="11" t="s">
        <v>25</v>
      </c>
      <c r="B21" s="8">
        <v>4</v>
      </c>
      <c r="C21">
        <v>4</v>
      </c>
      <c r="D21">
        <v>4</v>
      </c>
      <c r="E21">
        <v>8</v>
      </c>
      <c r="F21">
        <v>4</v>
      </c>
      <c r="G21">
        <v>2</v>
      </c>
      <c r="K21">
        <f t="shared" si="2"/>
        <v>8</v>
      </c>
      <c r="L21" s="11">
        <v>15</v>
      </c>
      <c r="M21">
        <f t="shared" si="4"/>
        <v>26.6666666666667</v>
      </c>
      <c r="N21">
        <f t="shared" si="3"/>
        <v>53.3333333333333</v>
      </c>
    </row>
    <row r="22" spans="1:14" x14ac:dyDescent="0.2">
      <c r="A22" s="11" t="s">
        <v>26</v>
      </c>
      <c r="B22" s="8">
        <v>0</v>
      </c>
      <c r="C22">
        <v>1</v>
      </c>
      <c r="D22">
        <v>0</v>
      </c>
      <c r="E22">
        <v>1</v>
      </c>
      <c r="F22">
        <v>0</v>
      </c>
      <c r="G22">
        <v>0</v>
      </c>
      <c r="K22">
        <f t="shared" si="2"/>
        <v>1</v>
      </c>
      <c r="L22" s="11">
        <v>1</v>
      </c>
      <c r="M22">
        <f t="shared" si="4"/>
        <v>0</v>
      </c>
      <c r="N22">
        <f t="shared" si="3"/>
        <v>100</v>
      </c>
    </row>
    <row r="23" spans="1:14" x14ac:dyDescent="0.2">
      <c r="A23" s="11" t="s">
        <v>27</v>
      </c>
      <c r="B23" s="8">
        <v>1</v>
      </c>
      <c r="C23">
        <v>1</v>
      </c>
      <c r="D23">
        <v>2</v>
      </c>
      <c r="E23">
        <v>1</v>
      </c>
      <c r="F23">
        <v>2</v>
      </c>
      <c r="G23">
        <v>2</v>
      </c>
      <c r="K23">
        <f t="shared" si="2"/>
        <v>2</v>
      </c>
      <c r="L23" s="11">
        <v>2</v>
      </c>
      <c r="M23">
        <f t="shared" si="4"/>
        <v>50</v>
      </c>
      <c r="N23">
        <f t="shared" si="3"/>
        <v>100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8</v>
      </c>
      <c r="C27">
        <v>6</v>
      </c>
      <c r="D27">
        <v>8</v>
      </c>
      <c r="E27">
        <v>10</v>
      </c>
      <c r="F27">
        <v>10</v>
      </c>
      <c r="G27">
        <v>9</v>
      </c>
      <c r="K27">
        <f t="shared" ref="K27:K31" si="5">LARGE(B27:J27,1)</f>
        <v>10</v>
      </c>
      <c r="L27" s="7">
        <v>9</v>
      </c>
      <c r="M27">
        <f t="shared" ref="M27:M31" si="6">IMDIV(B27,L27)*100</f>
        <v>88.8888888888889</v>
      </c>
      <c r="N27">
        <f>IMDIV(K27,L27)*100</f>
        <v>111.111111111111</v>
      </c>
    </row>
    <row r="28" spans="1:14" x14ac:dyDescent="0.2">
      <c r="A28" s="7" t="s">
        <v>39</v>
      </c>
      <c r="B28" s="8">
        <v>7</v>
      </c>
      <c r="C28">
        <v>12</v>
      </c>
      <c r="D28">
        <v>10</v>
      </c>
      <c r="E28">
        <v>11</v>
      </c>
      <c r="F28">
        <v>10</v>
      </c>
      <c r="G28">
        <v>10</v>
      </c>
      <c r="K28">
        <f t="shared" si="5"/>
        <v>12</v>
      </c>
      <c r="L28" s="7">
        <v>12</v>
      </c>
      <c r="M28">
        <f t="shared" si="6"/>
        <v>58.3333333333333</v>
      </c>
      <c r="N28">
        <f>IMDIV(K28,L28)*100</f>
        <v>100</v>
      </c>
    </row>
    <row r="29" spans="1:14" x14ac:dyDescent="0.2">
      <c r="A29" s="7" t="s">
        <v>40</v>
      </c>
      <c r="B29" s="8">
        <v>14</v>
      </c>
      <c r="C29">
        <v>15</v>
      </c>
      <c r="D29">
        <v>12</v>
      </c>
      <c r="E29">
        <v>16</v>
      </c>
      <c r="F29">
        <v>15</v>
      </c>
      <c r="G29">
        <v>19</v>
      </c>
      <c r="K29">
        <f t="shared" si="5"/>
        <v>19</v>
      </c>
      <c r="L29" s="7">
        <v>16</v>
      </c>
      <c r="M29">
        <f t="shared" si="6"/>
        <v>87.5</v>
      </c>
      <c r="N29">
        <f>IMDIV(K29,L29)*100</f>
        <v>118.75</v>
      </c>
    </row>
    <row r="30" spans="1:14" x14ac:dyDescent="0.2">
      <c r="A30" s="7" t="s">
        <v>41</v>
      </c>
      <c r="B30" s="8">
        <v>7</v>
      </c>
      <c r="D30">
        <v>9</v>
      </c>
      <c r="E30">
        <v>16</v>
      </c>
      <c r="F30">
        <v>8</v>
      </c>
      <c r="G30">
        <v>10</v>
      </c>
      <c r="K30">
        <f t="shared" si="5"/>
        <v>16</v>
      </c>
      <c r="L30" s="7">
        <v>15</v>
      </c>
      <c r="M30">
        <f t="shared" si="6"/>
        <v>46.6666666666667</v>
      </c>
      <c r="N30">
        <f>IMDIV(K30,L30)*100</f>
        <v>106.666666666667</v>
      </c>
    </row>
    <row r="31" spans="1:14" x14ac:dyDescent="0.2">
      <c r="A31" s="7" t="s">
        <v>42</v>
      </c>
      <c r="B31" s="8">
        <v>6</v>
      </c>
      <c r="G31">
        <v>10</v>
      </c>
      <c r="K31">
        <f t="shared" si="5"/>
        <v>10</v>
      </c>
      <c r="L31" s="7">
        <v>8</v>
      </c>
      <c r="M31">
        <f t="shared" si="6"/>
        <v>75</v>
      </c>
      <c r="N31">
        <f>IMDIV(K31,L31)*100</f>
        <v>125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73.230355316896109</v>
      </c>
      <c r="N33">
        <f>AVERAGE(N4:N24)</f>
        <v>118.21585530764031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C2" workbookViewId="0">
      <selection activeCell="G32" sqref="G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28</v>
      </c>
      <c r="C4">
        <v>29</v>
      </c>
      <c r="D4">
        <v>32</v>
      </c>
      <c r="E4">
        <v>32</v>
      </c>
      <c r="F4">
        <v>33</v>
      </c>
      <c r="G4">
        <v>32</v>
      </c>
      <c r="K4">
        <f>LARGE(B4:J4,1)</f>
        <v>33</v>
      </c>
      <c r="L4" s="7">
        <v>29</v>
      </c>
      <c r="M4">
        <f>IMDIV(B4,L4)*100</f>
        <v>96.551724137931004</v>
      </c>
      <c r="N4">
        <f>IMDIV(K4,L4)*100</f>
        <v>113.793103448276</v>
      </c>
    </row>
    <row r="5" spans="1:14" x14ac:dyDescent="0.2">
      <c r="A5" s="7" t="s">
        <v>11</v>
      </c>
      <c r="B5" s="8">
        <v>35</v>
      </c>
      <c r="C5">
        <v>32</v>
      </c>
      <c r="D5">
        <v>34</v>
      </c>
      <c r="E5">
        <v>37</v>
      </c>
      <c r="F5">
        <v>26</v>
      </c>
      <c r="G5">
        <v>36</v>
      </c>
      <c r="K5">
        <f>LARGE(B5:J5,1)</f>
        <v>37</v>
      </c>
      <c r="L5" s="7">
        <v>42</v>
      </c>
      <c r="M5">
        <f>IMDIV(B5,L5)*100</f>
        <v>83.3333333333333</v>
      </c>
      <c r="N5">
        <f>IMDIV(K5,L5)*100</f>
        <v>88.095238095238102</v>
      </c>
    </row>
    <row r="6" spans="1:14" x14ac:dyDescent="0.2">
      <c r="A6" s="7" t="s">
        <v>12</v>
      </c>
      <c r="B6" s="8">
        <v>24</v>
      </c>
      <c r="C6">
        <v>18.5</v>
      </c>
      <c r="D6">
        <v>20.5</v>
      </c>
      <c r="E6">
        <v>19.5</v>
      </c>
      <c r="F6">
        <v>22</v>
      </c>
      <c r="G6">
        <v>23.5</v>
      </c>
      <c r="K6">
        <f t="shared" ref="K6:K11" si="0">LARGE(B6:J6,1)</f>
        <v>24</v>
      </c>
      <c r="L6" s="7" t="s">
        <v>31</v>
      </c>
      <c r="M6">
        <f>IMDIV(B6,21)*100</f>
        <v>114.28571428571399</v>
      </c>
      <c r="N6">
        <f>IMDIV(K6,21)*100</f>
        <v>114.28571428571399</v>
      </c>
    </row>
    <row r="7" spans="1:14" x14ac:dyDescent="0.2">
      <c r="A7" s="7" t="s">
        <v>13</v>
      </c>
      <c r="B7" s="8">
        <v>54</v>
      </c>
      <c r="C7">
        <v>52</v>
      </c>
      <c r="D7">
        <v>50</v>
      </c>
      <c r="E7">
        <v>59</v>
      </c>
      <c r="F7">
        <v>51</v>
      </c>
      <c r="G7">
        <v>53</v>
      </c>
      <c r="K7">
        <f t="shared" si="0"/>
        <v>59</v>
      </c>
      <c r="L7" s="7">
        <v>42</v>
      </c>
      <c r="M7">
        <f>IMDIV(B7,L7)*100</f>
        <v>128.57142857142901</v>
      </c>
      <c r="N7">
        <f>IMDIV(K7,L7)*100</f>
        <v>140.47619047619</v>
      </c>
    </row>
    <row r="8" spans="1:14" x14ac:dyDescent="0.2">
      <c r="A8" s="7" t="s">
        <v>14</v>
      </c>
      <c r="B8" s="8">
        <v>29</v>
      </c>
      <c r="C8">
        <v>25</v>
      </c>
      <c r="D8">
        <v>34</v>
      </c>
      <c r="E8">
        <v>36</v>
      </c>
      <c r="F8">
        <v>25</v>
      </c>
      <c r="G8">
        <v>38</v>
      </c>
      <c r="K8">
        <f t="shared" si="0"/>
        <v>38</v>
      </c>
      <c r="L8" s="7">
        <v>31</v>
      </c>
      <c r="M8">
        <f>IMDIV(B8,L8)*100</f>
        <v>93.548387096774206</v>
      </c>
      <c r="N8">
        <f>IMDIV(K8,L8)*100</f>
        <v>122.58064516128999</v>
      </c>
    </row>
    <row r="9" spans="1:14" x14ac:dyDescent="0.2">
      <c r="A9" s="7" t="s">
        <v>15</v>
      </c>
      <c r="B9" s="8">
        <v>7.5</v>
      </c>
      <c r="C9">
        <v>7</v>
      </c>
      <c r="D9">
        <v>7</v>
      </c>
      <c r="E9">
        <v>7</v>
      </c>
      <c r="F9">
        <v>6.5</v>
      </c>
      <c r="G9">
        <v>7</v>
      </c>
      <c r="K9">
        <f t="shared" si="0"/>
        <v>7.5</v>
      </c>
      <c r="L9" s="7" t="s">
        <v>32</v>
      </c>
      <c r="M9">
        <f>IMDIV(B9,8)*100</f>
        <v>93.75</v>
      </c>
      <c r="N9">
        <f>IMDIV(K9,8)*100</f>
        <v>93.75</v>
      </c>
    </row>
    <row r="10" spans="1:14" x14ac:dyDescent="0.2">
      <c r="A10" s="7" t="s">
        <v>16</v>
      </c>
      <c r="B10" s="8">
        <v>36</v>
      </c>
      <c r="C10">
        <v>32</v>
      </c>
      <c r="D10">
        <v>22</v>
      </c>
      <c r="E10">
        <v>34</v>
      </c>
      <c r="F10">
        <v>32</v>
      </c>
      <c r="G10">
        <v>39</v>
      </c>
      <c r="K10">
        <f t="shared" si="0"/>
        <v>39</v>
      </c>
      <c r="L10" s="7">
        <v>48</v>
      </c>
      <c r="M10">
        <f>IMDIV(B10,L10)*100</f>
        <v>75</v>
      </c>
      <c r="N10">
        <f>IMDIV(K10,L10)*100</f>
        <v>81.25</v>
      </c>
    </row>
    <row r="11" spans="1:14" x14ac:dyDescent="0.2">
      <c r="A11" s="7" t="s">
        <v>17</v>
      </c>
      <c r="B11" s="8">
        <v>32</v>
      </c>
      <c r="C11">
        <v>30</v>
      </c>
      <c r="D11">
        <v>28</v>
      </c>
      <c r="E11">
        <v>42</v>
      </c>
      <c r="F11">
        <v>34</v>
      </c>
      <c r="G11">
        <v>25</v>
      </c>
      <c r="K11">
        <f t="shared" si="0"/>
        <v>42</v>
      </c>
      <c r="L11" s="7">
        <v>30</v>
      </c>
      <c r="M11">
        <f t="shared" ref="M11" si="1">IMDIV(B11,L11)*100</f>
        <v>106.666666666667</v>
      </c>
      <c r="N11">
        <f>IMDIV(K11,L11)*100</f>
        <v>140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70</v>
      </c>
      <c r="C15">
        <v>58</v>
      </c>
      <c r="D15">
        <v>61</v>
      </c>
      <c r="E15">
        <v>61</v>
      </c>
      <c r="F15">
        <v>65</v>
      </c>
      <c r="G15">
        <v>63</v>
      </c>
      <c r="K15">
        <f t="shared" ref="K15:K23" si="2">LARGE(B15:J15,1)</f>
        <v>70</v>
      </c>
      <c r="L15" s="11" t="s">
        <v>33</v>
      </c>
      <c r="M15">
        <f>IMDIV(70,B15)*100</f>
        <v>100</v>
      </c>
      <c r="N15">
        <f>IMDIV(70,K15)*100</f>
        <v>100</v>
      </c>
    </row>
    <row r="16" spans="1:14" x14ac:dyDescent="0.2">
      <c r="A16" s="11" t="s">
        <v>20</v>
      </c>
      <c r="B16" s="8">
        <v>15</v>
      </c>
      <c r="C16">
        <v>30</v>
      </c>
      <c r="D16">
        <v>28</v>
      </c>
      <c r="E16">
        <v>32</v>
      </c>
      <c r="F16">
        <v>26</v>
      </c>
      <c r="G16">
        <v>30</v>
      </c>
      <c r="K16">
        <f t="shared" si="2"/>
        <v>32</v>
      </c>
      <c r="L16" s="11">
        <v>30</v>
      </c>
      <c r="M16">
        <f>IMDIV(B16,L16)*100</f>
        <v>50</v>
      </c>
      <c r="N16">
        <f t="shared" ref="N16:N23" si="3">IMDIV(K16,L16)*100</f>
        <v>106.666666666667</v>
      </c>
    </row>
    <row r="17" spans="1:14" x14ac:dyDescent="0.2">
      <c r="A17" s="11" t="s">
        <v>21</v>
      </c>
      <c r="B17" s="8">
        <v>11</v>
      </c>
      <c r="C17">
        <v>10</v>
      </c>
      <c r="D17">
        <v>10</v>
      </c>
      <c r="E17">
        <v>10</v>
      </c>
      <c r="F17">
        <v>10</v>
      </c>
      <c r="G17">
        <v>11</v>
      </c>
      <c r="K17">
        <f t="shared" si="2"/>
        <v>11</v>
      </c>
      <c r="L17" s="11">
        <v>10</v>
      </c>
      <c r="M17">
        <f t="shared" ref="M17:M23" si="4">IMDIV(B17,L17)*100</f>
        <v>110.00000000000001</v>
      </c>
      <c r="N17">
        <f t="shared" si="3"/>
        <v>110.00000000000001</v>
      </c>
    </row>
    <row r="18" spans="1:14" x14ac:dyDescent="0.2">
      <c r="A18" s="11" t="s">
        <v>22</v>
      </c>
      <c r="B18" s="8">
        <v>16</v>
      </c>
      <c r="C18">
        <v>18</v>
      </c>
      <c r="D18">
        <v>19</v>
      </c>
      <c r="E18">
        <v>21</v>
      </c>
      <c r="F18">
        <v>22</v>
      </c>
      <c r="G18">
        <v>24</v>
      </c>
      <c r="K18">
        <f t="shared" si="2"/>
        <v>24</v>
      </c>
      <c r="L18" s="11">
        <v>20</v>
      </c>
      <c r="M18">
        <f t="shared" si="4"/>
        <v>80</v>
      </c>
      <c r="N18">
        <f t="shared" si="3"/>
        <v>120</v>
      </c>
    </row>
    <row r="19" spans="1:14" x14ac:dyDescent="0.2">
      <c r="A19" s="11" t="s">
        <v>23</v>
      </c>
      <c r="B19" s="8">
        <v>11</v>
      </c>
      <c r="C19">
        <v>10</v>
      </c>
      <c r="D19">
        <v>12</v>
      </c>
      <c r="E19">
        <v>14</v>
      </c>
      <c r="F19">
        <v>13</v>
      </c>
      <c r="G19">
        <v>14</v>
      </c>
      <c r="K19">
        <f t="shared" si="2"/>
        <v>14</v>
      </c>
      <c r="L19" s="11">
        <v>10</v>
      </c>
      <c r="M19">
        <f t="shared" si="4"/>
        <v>110.00000000000001</v>
      </c>
      <c r="N19">
        <f t="shared" si="3"/>
        <v>140</v>
      </c>
    </row>
    <row r="20" spans="1:14" x14ac:dyDescent="0.2">
      <c r="A20" s="11" t="s">
        <v>24</v>
      </c>
      <c r="B20" s="8">
        <v>31</v>
      </c>
      <c r="C20">
        <v>35</v>
      </c>
      <c r="D20">
        <v>25</v>
      </c>
      <c r="E20">
        <v>35</v>
      </c>
      <c r="F20">
        <v>30</v>
      </c>
      <c r="G20">
        <v>31</v>
      </c>
      <c r="K20">
        <f t="shared" si="2"/>
        <v>35</v>
      </c>
      <c r="L20" s="11">
        <v>35</v>
      </c>
      <c r="M20">
        <f t="shared" si="4"/>
        <v>88.571428571428598</v>
      </c>
      <c r="N20">
        <f t="shared" si="3"/>
        <v>100</v>
      </c>
    </row>
    <row r="21" spans="1:14" x14ac:dyDescent="0.2">
      <c r="A21" s="11" t="s">
        <v>25</v>
      </c>
      <c r="B21" s="8">
        <v>3</v>
      </c>
      <c r="C21">
        <v>3</v>
      </c>
      <c r="D21">
        <v>3</v>
      </c>
      <c r="E21">
        <v>4</v>
      </c>
      <c r="F21">
        <v>4</v>
      </c>
      <c r="G21">
        <v>4</v>
      </c>
      <c r="K21">
        <f t="shared" si="2"/>
        <v>4</v>
      </c>
      <c r="L21" s="11">
        <v>15</v>
      </c>
      <c r="M21">
        <f t="shared" si="4"/>
        <v>20</v>
      </c>
      <c r="N21">
        <f t="shared" si="3"/>
        <v>26.6666666666667</v>
      </c>
    </row>
    <row r="22" spans="1:14" x14ac:dyDescent="0.2">
      <c r="A22" s="11" t="s">
        <v>26</v>
      </c>
      <c r="B22" s="8">
        <v>1</v>
      </c>
      <c r="C22">
        <v>0</v>
      </c>
      <c r="D22">
        <v>0</v>
      </c>
      <c r="E22">
        <v>0</v>
      </c>
      <c r="F22">
        <v>0</v>
      </c>
      <c r="G22">
        <v>0</v>
      </c>
      <c r="K22">
        <f t="shared" si="2"/>
        <v>1</v>
      </c>
      <c r="L22" s="11">
        <v>1</v>
      </c>
      <c r="M22">
        <f t="shared" si="4"/>
        <v>100</v>
      </c>
      <c r="N22">
        <f t="shared" si="3"/>
        <v>100</v>
      </c>
    </row>
    <row r="23" spans="1:14" x14ac:dyDescent="0.2">
      <c r="A23" s="11" t="s">
        <v>27</v>
      </c>
      <c r="B23" s="8">
        <v>1</v>
      </c>
      <c r="C23">
        <v>1</v>
      </c>
      <c r="D23">
        <v>2</v>
      </c>
      <c r="E23">
        <v>2</v>
      </c>
      <c r="F23">
        <v>2</v>
      </c>
      <c r="G23">
        <v>3</v>
      </c>
      <c r="K23">
        <f t="shared" si="2"/>
        <v>3</v>
      </c>
      <c r="L23" s="11">
        <v>2</v>
      </c>
      <c r="M23">
        <f t="shared" si="4"/>
        <v>50</v>
      </c>
      <c r="N23">
        <f t="shared" si="3"/>
        <v>150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5</v>
      </c>
      <c r="C27">
        <v>8</v>
      </c>
      <c r="D27">
        <v>14</v>
      </c>
      <c r="E27">
        <v>5</v>
      </c>
      <c r="F27">
        <v>7</v>
      </c>
      <c r="G27">
        <v>7</v>
      </c>
      <c r="K27">
        <f t="shared" ref="K27:K31" si="5">LARGE(B27:J27,1)</f>
        <v>14</v>
      </c>
      <c r="L27" s="7">
        <v>9</v>
      </c>
      <c r="M27">
        <f t="shared" ref="M27:M31" si="6">IMDIV(B27,L27)*100</f>
        <v>55.5555555555556</v>
      </c>
      <c r="N27">
        <f>IMDIV(K27,L27)*100</f>
        <v>155.555555555556</v>
      </c>
    </row>
    <row r="28" spans="1:14" x14ac:dyDescent="0.2">
      <c r="A28" s="7" t="s">
        <v>39</v>
      </c>
      <c r="B28" s="8">
        <v>8</v>
      </c>
      <c r="C28">
        <v>5</v>
      </c>
      <c r="D28">
        <v>9</v>
      </c>
      <c r="E28">
        <v>9</v>
      </c>
      <c r="F28">
        <v>9</v>
      </c>
      <c r="G28">
        <v>9</v>
      </c>
      <c r="K28">
        <f t="shared" si="5"/>
        <v>9</v>
      </c>
      <c r="L28" s="7">
        <v>12</v>
      </c>
      <c r="M28">
        <f t="shared" si="6"/>
        <v>66.6666666666667</v>
      </c>
      <c r="N28">
        <f>IMDIV(K28,L28)*100</f>
        <v>75</v>
      </c>
    </row>
    <row r="29" spans="1:14" x14ac:dyDescent="0.2">
      <c r="A29" s="7" t="s">
        <v>40</v>
      </c>
      <c r="B29" s="8">
        <v>11</v>
      </c>
      <c r="C29">
        <v>10</v>
      </c>
      <c r="D29">
        <v>14</v>
      </c>
      <c r="E29">
        <v>11</v>
      </c>
      <c r="F29">
        <v>13</v>
      </c>
      <c r="G29">
        <v>12</v>
      </c>
      <c r="K29">
        <f t="shared" si="5"/>
        <v>14</v>
      </c>
      <c r="L29" s="7">
        <v>16</v>
      </c>
      <c r="M29">
        <f t="shared" si="6"/>
        <v>68.75</v>
      </c>
      <c r="N29">
        <f>IMDIV(K29,L29)*100</f>
        <v>87.5</v>
      </c>
    </row>
    <row r="30" spans="1:14" x14ac:dyDescent="0.2">
      <c r="A30" s="7" t="s">
        <v>41</v>
      </c>
      <c r="B30" s="8">
        <v>7</v>
      </c>
      <c r="C30">
        <v>7</v>
      </c>
      <c r="D30">
        <v>9</v>
      </c>
      <c r="E30">
        <v>7</v>
      </c>
      <c r="F30">
        <v>8</v>
      </c>
      <c r="G30">
        <v>6</v>
      </c>
      <c r="K30">
        <f t="shared" si="5"/>
        <v>9</v>
      </c>
      <c r="L30" s="7">
        <v>15</v>
      </c>
      <c r="M30">
        <f t="shared" si="6"/>
        <v>46.6666666666667</v>
      </c>
      <c r="N30">
        <f>IMDIV(K30,L30)*100</f>
        <v>60</v>
      </c>
    </row>
    <row r="31" spans="1:14" x14ac:dyDescent="0.2">
      <c r="A31" s="7" t="s">
        <v>42</v>
      </c>
      <c r="B31" s="8">
        <v>5</v>
      </c>
      <c r="C31">
        <v>4</v>
      </c>
      <c r="D31">
        <v>8</v>
      </c>
      <c r="E31">
        <v>7</v>
      </c>
      <c r="F31">
        <v>7</v>
      </c>
      <c r="G31">
        <v>7</v>
      </c>
      <c r="K31">
        <f t="shared" si="5"/>
        <v>8</v>
      </c>
      <c r="L31" s="7">
        <v>8</v>
      </c>
      <c r="M31">
        <f t="shared" si="6"/>
        <v>62.5</v>
      </c>
      <c r="N31">
        <f>IMDIV(K31,L31)*100</f>
        <v>100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88.251687215486882</v>
      </c>
      <c r="N33">
        <f>AVERAGE(N4:N24)</f>
        <v>108.68024851764953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"/>
  <sheetViews>
    <sheetView topLeftCell="D3" workbookViewId="0">
      <selection activeCell="G32" sqref="G32"/>
    </sheetView>
  </sheetViews>
  <sheetFormatPr baseColWidth="10" defaultRowHeight="15" x14ac:dyDescent="0.2"/>
  <sheetData>
    <row r="1" spans="1:14" ht="30" x14ac:dyDescent="0.2">
      <c r="A1" s="20" t="s">
        <v>43</v>
      </c>
      <c r="B1" s="15" t="s">
        <v>28</v>
      </c>
      <c r="C1" s="14" t="s">
        <v>0</v>
      </c>
      <c r="D1" s="14" t="s">
        <v>1</v>
      </c>
      <c r="E1" s="14" t="s">
        <v>2</v>
      </c>
      <c r="F1" s="14" t="s">
        <v>3</v>
      </c>
      <c r="G1" s="14" t="s">
        <v>4</v>
      </c>
      <c r="H1" s="14" t="s">
        <v>5</v>
      </c>
      <c r="I1" s="14" t="s">
        <v>6</v>
      </c>
      <c r="J1" s="14" t="s">
        <v>7</v>
      </c>
      <c r="K1" s="14" t="s">
        <v>30</v>
      </c>
      <c r="L1" s="14" t="s">
        <v>29</v>
      </c>
      <c r="M1" s="14" t="s">
        <v>35</v>
      </c>
      <c r="N1" s="14" t="s">
        <v>36</v>
      </c>
    </row>
    <row r="2" spans="1:14" x14ac:dyDescent="0.2">
      <c r="A2" s="2" t="s">
        <v>8</v>
      </c>
      <c r="B2" s="16"/>
      <c r="C2" s="3" t="s">
        <v>9</v>
      </c>
      <c r="D2" s="3" t="s">
        <v>9</v>
      </c>
      <c r="E2" s="3" t="s">
        <v>9</v>
      </c>
      <c r="F2" s="3" t="s">
        <v>9</v>
      </c>
      <c r="G2" s="3" t="s">
        <v>9</v>
      </c>
      <c r="H2" s="3" t="s">
        <v>9</v>
      </c>
      <c r="I2" s="3" t="s">
        <v>9</v>
      </c>
      <c r="J2" s="3" t="s">
        <v>9</v>
      </c>
    </row>
    <row r="3" spans="1:14" x14ac:dyDescent="0.2">
      <c r="A3" s="2"/>
      <c r="B3" s="16"/>
      <c r="C3" s="3"/>
      <c r="D3" s="4"/>
      <c r="E3" s="5"/>
      <c r="F3" s="6"/>
      <c r="G3" s="3"/>
      <c r="H3" s="4"/>
      <c r="I3" s="5"/>
      <c r="J3" s="6"/>
    </row>
    <row r="4" spans="1:14" x14ac:dyDescent="0.2">
      <c r="A4" s="7" t="s">
        <v>10</v>
      </c>
      <c r="B4" s="8">
        <v>30</v>
      </c>
      <c r="C4">
        <v>31</v>
      </c>
      <c r="D4">
        <v>31</v>
      </c>
      <c r="E4">
        <v>33</v>
      </c>
      <c r="F4">
        <v>32</v>
      </c>
      <c r="G4">
        <v>33</v>
      </c>
      <c r="K4">
        <f>LARGE(B4:J4,1)</f>
        <v>33</v>
      </c>
      <c r="L4" s="7">
        <v>29</v>
      </c>
      <c r="M4">
        <f>IMDIV(B4,L4)*100</f>
        <v>103.448275862069</v>
      </c>
      <c r="N4">
        <f>IMDIV(K4,L4)*100</f>
        <v>113.793103448276</v>
      </c>
    </row>
    <row r="5" spans="1:14" x14ac:dyDescent="0.2">
      <c r="A5" s="7" t="s">
        <v>11</v>
      </c>
      <c r="B5" s="8">
        <v>31</v>
      </c>
      <c r="C5">
        <v>33</v>
      </c>
      <c r="D5">
        <v>39</v>
      </c>
      <c r="E5">
        <v>34</v>
      </c>
      <c r="F5">
        <v>33</v>
      </c>
      <c r="G5">
        <v>33</v>
      </c>
      <c r="K5">
        <f>LARGE(B5:J5,1)</f>
        <v>39</v>
      </c>
      <c r="L5" s="7">
        <v>42</v>
      </c>
      <c r="M5">
        <f>IMDIV(B5,L5)*100</f>
        <v>73.809523809523796</v>
      </c>
      <c r="N5">
        <f>IMDIV(K5,L5)*100</f>
        <v>92.857142857142904</v>
      </c>
    </row>
    <row r="6" spans="1:14" x14ac:dyDescent="0.2">
      <c r="A6" s="7" t="s">
        <v>12</v>
      </c>
      <c r="B6" s="8">
        <v>21.5</v>
      </c>
      <c r="C6">
        <v>23.5</v>
      </c>
      <c r="D6">
        <v>24.5</v>
      </c>
      <c r="E6">
        <v>28</v>
      </c>
      <c r="F6">
        <v>26.5</v>
      </c>
      <c r="G6">
        <v>26.5</v>
      </c>
      <c r="K6">
        <f t="shared" ref="K6:K11" si="0">LARGE(B6:J6,1)</f>
        <v>28</v>
      </c>
      <c r="L6" s="7" t="s">
        <v>31</v>
      </c>
      <c r="M6">
        <f>IMDIV(B6,21)*100</f>
        <v>102.380952380952</v>
      </c>
      <c r="N6">
        <f>IMDIV(K6,21)*100</f>
        <v>133.333333333333</v>
      </c>
    </row>
    <row r="7" spans="1:14" x14ac:dyDescent="0.2">
      <c r="A7" s="7" t="s">
        <v>13</v>
      </c>
      <c r="B7" s="8">
        <v>54</v>
      </c>
      <c r="C7">
        <v>53</v>
      </c>
      <c r="D7">
        <v>53</v>
      </c>
      <c r="E7">
        <v>58</v>
      </c>
      <c r="F7">
        <v>56</v>
      </c>
      <c r="G7">
        <v>56</v>
      </c>
      <c r="K7">
        <f t="shared" si="0"/>
        <v>58</v>
      </c>
      <c r="L7" s="7">
        <v>42</v>
      </c>
      <c r="M7">
        <f>IMDIV(B7,L7)*100</f>
        <v>128.57142857142901</v>
      </c>
      <c r="N7">
        <f>IMDIV(K7,L7)*100</f>
        <v>138.09523809523802</v>
      </c>
    </row>
    <row r="8" spans="1:14" x14ac:dyDescent="0.2">
      <c r="A8" s="7" t="s">
        <v>14</v>
      </c>
      <c r="B8" s="8">
        <v>35</v>
      </c>
      <c r="C8">
        <v>35</v>
      </c>
      <c r="D8">
        <v>37</v>
      </c>
      <c r="E8">
        <v>41</v>
      </c>
      <c r="F8">
        <v>39</v>
      </c>
      <c r="G8">
        <v>38</v>
      </c>
      <c r="K8">
        <f t="shared" si="0"/>
        <v>41</v>
      </c>
      <c r="L8" s="7">
        <v>31</v>
      </c>
      <c r="M8">
        <f>IMDIV(B8,L8)*100</f>
        <v>112.903225806452</v>
      </c>
      <c r="N8">
        <f>IMDIV(K8,L8)*100</f>
        <v>132.258064516129</v>
      </c>
    </row>
    <row r="9" spans="1:14" x14ac:dyDescent="0.2">
      <c r="A9" s="7" t="s">
        <v>15</v>
      </c>
      <c r="B9" s="8">
        <v>7</v>
      </c>
      <c r="C9">
        <v>8.5</v>
      </c>
      <c r="D9">
        <v>8</v>
      </c>
      <c r="E9">
        <v>8</v>
      </c>
      <c r="F9">
        <v>8.5</v>
      </c>
      <c r="G9">
        <v>9.5</v>
      </c>
      <c r="K9">
        <f t="shared" si="0"/>
        <v>9.5</v>
      </c>
      <c r="L9" s="7" t="s">
        <v>32</v>
      </c>
      <c r="M9">
        <f>IMDIV(B9,8)*100</f>
        <v>87.5</v>
      </c>
      <c r="N9">
        <f>IMDIV(K9,8)*100</f>
        <v>118.75</v>
      </c>
    </row>
    <row r="10" spans="1:14" x14ac:dyDescent="0.2">
      <c r="A10" s="7" t="s">
        <v>16</v>
      </c>
      <c r="B10" s="8">
        <v>32</v>
      </c>
      <c r="C10">
        <v>39</v>
      </c>
      <c r="D10">
        <v>51</v>
      </c>
      <c r="E10">
        <v>54</v>
      </c>
      <c r="F10">
        <v>56</v>
      </c>
      <c r="G10">
        <v>60</v>
      </c>
      <c r="K10">
        <f t="shared" si="0"/>
        <v>60</v>
      </c>
      <c r="L10" s="7">
        <v>48</v>
      </c>
      <c r="M10">
        <f>IMDIV(B10,L10)*100</f>
        <v>66.6666666666667</v>
      </c>
      <c r="N10">
        <f>IMDIV(K10,L10)*100</f>
        <v>125</v>
      </c>
    </row>
    <row r="11" spans="1:14" x14ac:dyDescent="0.2">
      <c r="A11" s="7" t="s">
        <v>17</v>
      </c>
      <c r="B11" s="8">
        <v>32</v>
      </c>
      <c r="C11">
        <v>27</v>
      </c>
      <c r="D11">
        <v>36</v>
      </c>
      <c r="E11">
        <v>33</v>
      </c>
      <c r="F11">
        <v>34</v>
      </c>
      <c r="G11">
        <v>33</v>
      </c>
      <c r="K11">
        <f t="shared" si="0"/>
        <v>36</v>
      </c>
      <c r="L11" s="7">
        <v>30</v>
      </c>
      <c r="M11">
        <f t="shared" ref="M11" si="1">IMDIV(B11,L11)*100</f>
        <v>106.666666666667</v>
      </c>
      <c r="N11">
        <f>IMDIV(K11,L11)*100</f>
        <v>120</v>
      </c>
    </row>
    <row r="12" spans="1:14" x14ac:dyDescent="0.2">
      <c r="A12" s="1"/>
      <c r="B12" s="8"/>
      <c r="L12" s="1"/>
    </row>
    <row r="13" spans="1:14" x14ac:dyDescent="0.2">
      <c r="A13" s="10" t="s">
        <v>18</v>
      </c>
      <c r="B13" s="8"/>
      <c r="C13" s="3"/>
      <c r="D13" s="4"/>
      <c r="E13" s="3"/>
      <c r="F13" s="4"/>
      <c r="G13" s="3"/>
      <c r="H13" s="4"/>
      <c r="I13" s="3"/>
      <c r="J13" s="4"/>
      <c r="L13" s="10"/>
    </row>
    <row r="14" spans="1:14" x14ac:dyDescent="0.2">
      <c r="A14" s="1"/>
      <c r="B14" s="8"/>
      <c r="L14" s="1"/>
    </row>
    <row r="15" spans="1:14" x14ac:dyDescent="0.2">
      <c r="A15" s="11" t="s">
        <v>19</v>
      </c>
      <c r="B15" s="8">
        <v>74</v>
      </c>
      <c r="C15">
        <v>61</v>
      </c>
      <c r="D15">
        <v>55</v>
      </c>
      <c r="E15">
        <v>57</v>
      </c>
      <c r="F15">
        <v>42</v>
      </c>
      <c r="G15">
        <v>61</v>
      </c>
      <c r="K15">
        <f t="shared" ref="K15:K23" si="2">LARGE(B15:J15,1)</f>
        <v>74</v>
      </c>
      <c r="L15" s="11" t="s">
        <v>33</v>
      </c>
      <c r="M15">
        <f>IMDIV(70,B15)*100</f>
        <v>94.594594594594611</v>
      </c>
      <c r="N15">
        <f>IMDIV(70,K15)*100</f>
        <v>94.594594594594611</v>
      </c>
    </row>
    <row r="16" spans="1:14" x14ac:dyDescent="0.2">
      <c r="A16" s="11" t="s">
        <v>20</v>
      </c>
      <c r="B16" s="8">
        <v>29</v>
      </c>
      <c r="C16">
        <v>25</v>
      </c>
      <c r="D16">
        <v>29</v>
      </c>
      <c r="E16">
        <v>40</v>
      </c>
      <c r="F16">
        <v>35</v>
      </c>
      <c r="G16">
        <v>30</v>
      </c>
      <c r="K16">
        <f t="shared" si="2"/>
        <v>40</v>
      </c>
      <c r="L16" s="11">
        <v>30</v>
      </c>
      <c r="M16">
        <f>IMDIV(B16,L16)*100</f>
        <v>96.6666666666667</v>
      </c>
      <c r="N16">
        <f t="shared" ref="N16:N23" si="3">IMDIV(K16,L16)*100</f>
        <v>133.333333333333</v>
      </c>
    </row>
    <row r="17" spans="1:14" x14ac:dyDescent="0.2">
      <c r="A17" s="11" t="s">
        <v>21</v>
      </c>
      <c r="B17" s="8">
        <v>13</v>
      </c>
      <c r="C17">
        <v>14</v>
      </c>
      <c r="D17">
        <v>13</v>
      </c>
      <c r="E17">
        <v>10</v>
      </c>
      <c r="F17">
        <v>12</v>
      </c>
      <c r="G17">
        <v>12</v>
      </c>
      <c r="K17">
        <f t="shared" si="2"/>
        <v>14</v>
      </c>
      <c r="L17" s="11">
        <v>10</v>
      </c>
      <c r="M17">
        <f t="shared" ref="M17:M23" si="4">IMDIV(B17,L17)*100</f>
        <v>130</v>
      </c>
      <c r="N17">
        <f t="shared" si="3"/>
        <v>140</v>
      </c>
    </row>
    <row r="18" spans="1:14" x14ac:dyDescent="0.2">
      <c r="A18" s="11" t="s">
        <v>22</v>
      </c>
      <c r="B18" s="8">
        <v>15</v>
      </c>
      <c r="C18">
        <v>14</v>
      </c>
      <c r="D18">
        <v>16</v>
      </c>
      <c r="E18">
        <v>16</v>
      </c>
      <c r="F18">
        <v>18</v>
      </c>
      <c r="G18">
        <v>20</v>
      </c>
      <c r="K18">
        <f t="shared" si="2"/>
        <v>20</v>
      </c>
      <c r="L18" s="11">
        <v>20</v>
      </c>
      <c r="M18">
        <f t="shared" si="4"/>
        <v>75</v>
      </c>
      <c r="N18">
        <f t="shared" si="3"/>
        <v>100</v>
      </c>
    </row>
    <row r="19" spans="1:14" x14ac:dyDescent="0.2">
      <c r="A19" s="11" t="s">
        <v>23</v>
      </c>
      <c r="B19" s="8">
        <v>10</v>
      </c>
      <c r="C19">
        <v>13</v>
      </c>
      <c r="D19">
        <v>9</v>
      </c>
      <c r="E19">
        <v>14</v>
      </c>
      <c r="F19">
        <v>10</v>
      </c>
      <c r="G19">
        <v>9</v>
      </c>
      <c r="K19">
        <f t="shared" si="2"/>
        <v>14</v>
      </c>
      <c r="L19" s="11">
        <v>10</v>
      </c>
      <c r="M19">
        <f t="shared" si="4"/>
        <v>100</v>
      </c>
      <c r="N19">
        <f t="shared" si="3"/>
        <v>140</v>
      </c>
    </row>
    <row r="20" spans="1:14" x14ac:dyDescent="0.2">
      <c r="A20" s="11" t="s">
        <v>24</v>
      </c>
      <c r="B20" s="8">
        <v>32</v>
      </c>
      <c r="C20">
        <v>39</v>
      </c>
      <c r="D20">
        <v>43</v>
      </c>
      <c r="E20">
        <v>44</v>
      </c>
      <c r="F20">
        <v>44</v>
      </c>
      <c r="G20">
        <v>42</v>
      </c>
      <c r="K20">
        <f t="shared" si="2"/>
        <v>44</v>
      </c>
      <c r="L20" s="11">
        <v>35</v>
      </c>
      <c r="M20">
        <f t="shared" si="4"/>
        <v>91.428571428571402</v>
      </c>
      <c r="N20">
        <f t="shared" si="3"/>
        <v>125.71428571428601</v>
      </c>
    </row>
    <row r="21" spans="1:14" x14ac:dyDescent="0.2">
      <c r="A21" s="11" t="s">
        <v>25</v>
      </c>
      <c r="B21" s="8">
        <v>3</v>
      </c>
      <c r="C21">
        <v>4</v>
      </c>
      <c r="D21">
        <v>5</v>
      </c>
      <c r="E21">
        <v>4</v>
      </c>
      <c r="F21">
        <v>6</v>
      </c>
      <c r="G21">
        <v>5</v>
      </c>
      <c r="K21">
        <f t="shared" si="2"/>
        <v>6</v>
      </c>
      <c r="L21" s="11">
        <v>15</v>
      </c>
      <c r="M21">
        <f t="shared" si="4"/>
        <v>20</v>
      </c>
      <c r="N21">
        <f t="shared" si="3"/>
        <v>40</v>
      </c>
    </row>
    <row r="22" spans="1:14" x14ac:dyDescent="0.2">
      <c r="A22" s="11" t="s">
        <v>26</v>
      </c>
      <c r="B22" s="8">
        <v>0</v>
      </c>
      <c r="C22">
        <v>0</v>
      </c>
      <c r="D22">
        <v>0</v>
      </c>
      <c r="E22">
        <v>0</v>
      </c>
      <c r="F22">
        <v>0</v>
      </c>
      <c r="G22">
        <v>1</v>
      </c>
      <c r="K22">
        <f t="shared" si="2"/>
        <v>1</v>
      </c>
      <c r="L22" s="11">
        <v>1</v>
      </c>
      <c r="M22">
        <f t="shared" si="4"/>
        <v>0</v>
      </c>
      <c r="N22">
        <f t="shared" si="3"/>
        <v>100</v>
      </c>
    </row>
    <row r="23" spans="1:14" x14ac:dyDescent="0.2">
      <c r="A23" s="11" t="s">
        <v>27</v>
      </c>
      <c r="B23" s="8">
        <v>0</v>
      </c>
      <c r="C23">
        <v>2</v>
      </c>
      <c r="D23">
        <v>1</v>
      </c>
      <c r="E23">
        <v>1</v>
      </c>
      <c r="F23">
        <v>1</v>
      </c>
      <c r="G23">
        <v>3</v>
      </c>
      <c r="K23">
        <f t="shared" si="2"/>
        <v>3</v>
      </c>
      <c r="L23" s="11">
        <v>2</v>
      </c>
      <c r="M23">
        <f t="shared" si="4"/>
        <v>0</v>
      </c>
      <c r="N23">
        <f t="shared" si="3"/>
        <v>150</v>
      </c>
    </row>
    <row r="24" spans="1:14" x14ac:dyDescent="0.2">
      <c r="A24" s="12"/>
      <c r="B24" s="8"/>
      <c r="L24" s="12"/>
    </row>
    <row r="25" spans="1:14" x14ac:dyDescent="0.2">
      <c r="A25" s="2" t="s">
        <v>37</v>
      </c>
      <c r="B25" s="8"/>
      <c r="L25" s="2"/>
    </row>
    <row r="26" spans="1:14" x14ac:dyDescent="0.2">
      <c r="A26" s="19"/>
      <c r="B26" s="8"/>
      <c r="L26" s="19"/>
    </row>
    <row r="27" spans="1:14" x14ac:dyDescent="0.2">
      <c r="A27" s="7" t="s">
        <v>38</v>
      </c>
      <c r="B27" s="8">
        <v>8</v>
      </c>
      <c r="C27">
        <v>14</v>
      </c>
      <c r="D27">
        <v>8</v>
      </c>
      <c r="E27">
        <v>10</v>
      </c>
      <c r="F27">
        <v>12</v>
      </c>
      <c r="G27">
        <v>11</v>
      </c>
      <c r="K27">
        <f t="shared" ref="K27:K31" si="5">LARGE(B27:J27,1)</f>
        <v>14</v>
      </c>
      <c r="L27" s="7">
        <v>9</v>
      </c>
      <c r="M27">
        <f t="shared" ref="M27:M31" si="6">IMDIV(B27,L27)*100</f>
        <v>88.8888888888889</v>
      </c>
      <c r="N27">
        <f>IMDIV(K27,L27)*100</f>
        <v>155.555555555556</v>
      </c>
    </row>
    <row r="28" spans="1:14" x14ac:dyDescent="0.2">
      <c r="A28" s="7" t="s">
        <v>39</v>
      </c>
      <c r="B28" s="8">
        <v>10</v>
      </c>
      <c r="C28">
        <v>12</v>
      </c>
      <c r="D28">
        <v>12</v>
      </c>
      <c r="E28">
        <v>14</v>
      </c>
      <c r="F28">
        <v>13</v>
      </c>
      <c r="G28">
        <v>14</v>
      </c>
      <c r="K28">
        <f t="shared" si="5"/>
        <v>14</v>
      </c>
      <c r="L28" s="7">
        <v>12</v>
      </c>
      <c r="M28">
        <f t="shared" si="6"/>
        <v>83.3333333333333</v>
      </c>
      <c r="N28">
        <f>IMDIV(K28,L28)*100</f>
        <v>116.66666666666701</v>
      </c>
    </row>
    <row r="29" spans="1:14" x14ac:dyDescent="0.2">
      <c r="A29" s="7" t="s">
        <v>40</v>
      </c>
      <c r="B29" s="8">
        <v>11</v>
      </c>
      <c r="C29">
        <v>14</v>
      </c>
      <c r="D29">
        <v>14</v>
      </c>
      <c r="E29">
        <v>15</v>
      </c>
      <c r="F29">
        <v>14</v>
      </c>
      <c r="G29">
        <v>10</v>
      </c>
      <c r="K29">
        <f t="shared" si="5"/>
        <v>15</v>
      </c>
      <c r="L29" s="7">
        <v>16</v>
      </c>
      <c r="M29">
        <f t="shared" si="6"/>
        <v>68.75</v>
      </c>
      <c r="N29">
        <f>IMDIV(K29,L29)*100</f>
        <v>93.75</v>
      </c>
    </row>
    <row r="30" spans="1:14" x14ac:dyDescent="0.2">
      <c r="A30" s="7" t="s">
        <v>41</v>
      </c>
      <c r="B30" s="8">
        <v>9</v>
      </c>
      <c r="C30">
        <v>9</v>
      </c>
      <c r="D30">
        <v>9</v>
      </c>
      <c r="E30">
        <v>10</v>
      </c>
      <c r="F30">
        <v>9</v>
      </c>
      <c r="G30">
        <v>10</v>
      </c>
      <c r="K30">
        <f t="shared" si="5"/>
        <v>10</v>
      </c>
      <c r="L30" s="7">
        <v>15</v>
      </c>
      <c r="M30">
        <f t="shared" si="6"/>
        <v>60</v>
      </c>
      <c r="N30">
        <f>IMDIV(K30,L30)*100</f>
        <v>66.6666666666667</v>
      </c>
    </row>
    <row r="31" spans="1:14" x14ac:dyDescent="0.2">
      <c r="A31" s="7" t="s">
        <v>42</v>
      </c>
      <c r="B31" s="8">
        <v>4</v>
      </c>
      <c r="C31">
        <v>5</v>
      </c>
      <c r="D31">
        <v>8</v>
      </c>
      <c r="E31">
        <v>9</v>
      </c>
      <c r="F31">
        <v>8</v>
      </c>
      <c r="G31">
        <v>9</v>
      </c>
      <c r="K31">
        <f t="shared" si="5"/>
        <v>9</v>
      </c>
      <c r="L31" s="7">
        <v>8</v>
      </c>
      <c r="M31">
        <f t="shared" si="6"/>
        <v>50</v>
      </c>
      <c r="N31">
        <f>IMDIV(K31,L31)*100</f>
        <v>112.5</v>
      </c>
    </row>
    <row r="32" spans="1:14" x14ac:dyDescent="0.2">
      <c r="A32" s="18"/>
      <c r="B32" s="8"/>
      <c r="L32" s="13"/>
    </row>
    <row r="33" spans="1:14" x14ac:dyDescent="0.2">
      <c r="A33" s="9" t="s">
        <v>34</v>
      </c>
      <c r="B33" s="8">
        <v>0</v>
      </c>
      <c r="M33">
        <f>AVERAGE(M4:M24)</f>
        <v>81.74332779138777</v>
      </c>
      <c r="N33">
        <f>AVERAGE(N4:N24)</f>
        <v>117.51347622896074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PLAYERS</vt:lpstr>
      <vt:lpstr>Isaiah Smalls</vt:lpstr>
      <vt:lpstr>Andrew Purdy</vt:lpstr>
      <vt:lpstr>Sydney Freedman</vt:lpstr>
      <vt:lpstr>Zach Wilson</vt:lpstr>
      <vt:lpstr>Caroline Mardaugh</vt:lpstr>
      <vt:lpstr>Will Bierer</vt:lpstr>
      <vt:lpstr>Scott Wilson</vt:lpstr>
      <vt:lpstr>Trevor Wilson</vt:lpstr>
      <vt:lpstr>Alexis Deloach</vt:lpstr>
      <vt:lpstr>Natalie Wilson</vt:lpstr>
      <vt:lpstr>Carrie Freeman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peter castell</dc:creator>
  <cp:lastModifiedBy>Microsoft Office User</cp:lastModifiedBy>
  <cp:lastPrinted>2016-01-01T20:19:13Z</cp:lastPrinted>
  <dcterms:created xsi:type="dcterms:W3CDTF">2012-09-24T16:28:17Z</dcterms:created>
  <dcterms:modified xsi:type="dcterms:W3CDTF">2016-07-20T17:06:11Z</dcterms:modified>
</cp:coreProperties>
</file>