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217"/>
  <workbookPr/>
  <mc:AlternateContent xmlns:mc="http://schemas.openxmlformats.org/markup-compatibility/2006">
    <mc:Choice Requires="x15">
      <x15ac:absPath xmlns:x15ac="http://schemas.microsoft.com/office/spreadsheetml/2010/11/ac" url="/Users/courtneyemcleod/Documents/Coerver Summer 16/GREENVILLE/"/>
    </mc:Choice>
  </mc:AlternateContent>
  <bookViews>
    <workbookView xWindow="900" yWindow="460" windowWidth="12900" windowHeight="14220"/>
  </bookViews>
  <sheets>
    <sheet name="PLAYERS" sheetId="37" r:id="rId1"/>
    <sheet name="Abigail Allen" sheetId="1" r:id="rId2"/>
    <sheet name="Audrey Richardson" sheetId="2" r:id="rId3"/>
    <sheet name="Basil Skenteris" sheetId="3" r:id="rId4"/>
    <sheet name="Brigid McKinley" sheetId="4" r:id="rId5"/>
    <sheet name="Clare Donovan" sheetId="5" r:id="rId6"/>
    <sheet name="Desi Koumoustiotis" sheetId="6" r:id="rId7"/>
    <sheet name="Effie Koumoustiotis" sheetId="7" r:id="rId8"/>
    <sheet name="Emily Jackson" sheetId="8" r:id="rId9"/>
    <sheet name="Grace Godfrey" sheetId="9" r:id="rId10"/>
    <sheet name="Grant Dunham" sheetId="10" r:id="rId11"/>
    <sheet name="Jayden Irby" sheetId="11" r:id="rId12"/>
    <sheet name="Jordan Irby" sheetId="12" r:id="rId13"/>
    <sheet name="Madeline Witbeck" sheetId="13" r:id="rId14"/>
    <sheet name="Nicholas Palaez" sheetId="14" r:id="rId15"/>
    <sheet name="Rebecca Lewis" sheetId="15" r:id="rId16"/>
    <sheet name="Samantha Lecuyer" sheetId="16" r:id="rId17"/>
    <sheet name="Savannah Vissage" sheetId="17" r:id="rId18"/>
    <sheet name="Scott King" sheetId="18" r:id="rId19"/>
    <sheet name="Simone Holland" sheetId="19" r:id="rId20"/>
    <sheet name="Sofia Lopez" sheetId="20" r:id="rId21"/>
    <sheet name="Taylor Scott" sheetId="21" r:id="rId22"/>
    <sheet name="Timmy Reardon" sheetId="22" r:id="rId23"/>
    <sheet name="Viviane Skenteris" sheetId="23" r:id="rId24"/>
    <sheet name="Sheet24" sheetId="24" r:id="rId25"/>
    <sheet name="Sheet25" sheetId="25" r:id="rId26"/>
    <sheet name="Sheet26" sheetId="26" r:id="rId27"/>
    <sheet name="Sheet27" sheetId="27" r:id="rId28"/>
    <sheet name="Sheet28" sheetId="28" r:id="rId29"/>
    <sheet name="Sheet29" sheetId="29" r:id="rId30"/>
    <sheet name="Sheet30" sheetId="30" r:id="rId31"/>
    <sheet name="Sheet31" sheetId="31" r:id="rId32"/>
    <sheet name="Sheet32" sheetId="32" r:id="rId33"/>
    <sheet name="Sheet33" sheetId="33" r:id="rId34"/>
    <sheet name="Sheet34" sheetId="34" r:id="rId35"/>
    <sheet name="Sheet35" sheetId="35" r:id="rId36"/>
    <sheet name="Sheet36" sheetId="36" r:id="rId37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35" l="1"/>
  <c r="N4" i="35"/>
  <c r="K5" i="35"/>
  <c r="N5" i="35"/>
  <c r="K6" i="35"/>
  <c r="N6" i="35"/>
  <c r="K7" i="35"/>
  <c r="N7" i="35"/>
  <c r="K8" i="35"/>
  <c r="N8" i="35"/>
  <c r="K9" i="35"/>
  <c r="N9" i="35"/>
  <c r="K10" i="35"/>
  <c r="N10" i="35"/>
  <c r="K11" i="35"/>
  <c r="N11" i="35"/>
  <c r="K15" i="35"/>
  <c r="N15" i="35"/>
  <c r="K16" i="35"/>
  <c r="N16" i="35"/>
  <c r="K17" i="35"/>
  <c r="N17" i="35"/>
  <c r="K18" i="35"/>
  <c r="N18" i="35"/>
  <c r="K19" i="35"/>
  <c r="N19" i="35"/>
  <c r="K20" i="35"/>
  <c r="N20" i="35"/>
  <c r="K21" i="35"/>
  <c r="N21" i="35"/>
  <c r="K22" i="35"/>
  <c r="N22" i="35"/>
  <c r="K23" i="35"/>
  <c r="N23" i="35"/>
  <c r="N33" i="35"/>
  <c r="M4" i="35"/>
  <c r="M5" i="35"/>
  <c r="M6" i="35"/>
  <c r="M7" i="35"/>
  <c r="M8" i="35"/>
  <c r="M9" i="35"/>
  <c r="M10" i="35"/>
  <c r="M11" i="35"/>
  <c r="M15" i="35"/>
  <c r="M16" i="35"/>
  <c r="M17" i="35"/>
  <c r="M18" i="35"/>
  <c r="M19" i="35"/>
  <c r="M20" i="35"/>
  <c r="M21" i="35"/>
  <c r="M22" i="35"/>
  <c r="M23" i="35"/>
  <c r="M33" i="35"/>
  <c r="K31" i="35"/>
  <c r="N31" i="35"/>
  <c r="M31" i="35"/>
  <c r="K30" i="35"/>
  <c r="N30" i="35"/>
  <c r="M30" i="35"/>
  <c r="K29" i="35"/>
  <c r="N29" i="35"/>
  <c r="M29" i="35"/>
  <c r="K28" i="35"/>
  <c r="N28" i="35"/>
  <c r="M28" i="35"/>
  <c r="K27" i="35"/>
  <c r="N27" i="35"/>
  <c r="M27" i="35"/>
  <c r="K4" i="34"/>
  <c r="N4" i="34"/>
  <c r="K5" i="34"/>
  <c r="N5" i="34"/>
  <c r="K6" i="34"/>
  <c r="N6" i="34"/>
  <c r="K7" i="34"/>
  <c r="N7" i="34"/>
  <c r="K8" i="34"/>
  <c r="N8" i="34"/>
  <c r="K9" i="34"/>
  <c r="N9" i="34"/>
  <c r="K10" i="34"/>
  <c r="N10" i="34"/>
  <c r="K11" i="34"/>
  <c r="N11" i="34"/>
  <c r="K15" i="34"/>
  <c r="N15" i="34"/>
  <c r="K16" i="34"/>
  <c r="N16" i="34"/>
  <c r="K17" i="34"/>
  <c r="N17" i="34"/>
  <c r="K18" i="34"/>
  <c r="N18" i="34"/>
  <c r="K19" i="34"/>
  <c r="N19" i="34"/>
  <c r="K20" i="34"/>
  <c r="N20" i="34"/>
  <c r="K21" i="34"/>
  <c r="N21" i="34"/>
  <c r="K22" i="34"/>
  <c r="N22" i="34"/>
  <c r="K23" i="34"/>
  <c r="N23" i="34"/>
  <c r="N33" i="34"/>
  <c r="M4" i="34"/>
  <c r="M5" i="34"/>
  <c r="M6" i="34"/>
  <c r="M7" i="34"/>
  <c r="M8" i="34"/>
  <c r="M9" i="34"/>
  <c r="M10" i="34"/>
  <c r="M11" i="34"/>
  <c r="M15" i="34"/>
  <c r="M16" i="34"/>
  <c r="M17" i="34"/>
  <c r="M18" i="34"/>
  <c r="M19" i="34"/>
  <c r="M20" i="34"/>
  <c r="M21" i="34"/>
  <c r="M22" i="34"/>
  <c r="M23" i="34"/>
  <c r="M33" i="34"/>
  <c r="K31" i="34"/>
  <c r="N31" i="34"/>
  <c r="M31" i="34"/>
  <c r="K30" i="34"/>
  <c r="N30" i="34"/>
  <c r="M30" i="34"/>
  <c r="K29" i="34"/>
  <c r="N29" i="34"/>
  <c r="M29" i="34"/>
  <c r="K28" i="34"/>
  <c r="N28" i="34"/>
  <c r="M28" i="34"/>
  <c r="K27" i="34"/>
  <c r="N27" i="34"/>
  <c r="M27" i="34"/>
  <c r="K4" i="33"/>
  <c r="N4" i="33"/>
  <c r="K5" i="33"/>
  <c r="N5" i="33"/>
  <c r="K6" i="33"/>
  <c r="N6" i="33"/>
  <c r="K7" i="33"/>
  <c r="N7" i="33"/>
  <c r="K8" i="33"/>
  <c r="N8" i="33"/>
  <c r="K9" i="33"/>
  <c r="N9" i="33"/>
  <c r="K10" i="33"/>
  <c r="N10" i="33"/>
  <c r="K11" i="33"/>
  <c r="N11" i="33"/>
  <c r="K15" i="33"/>
  <c r="N15" i="33"/>
  <c r="K16" i="33"/>
  <c r="N16" i="33"/>
  <c r="K17" i="33"/>
  <c r="N17" i="33"/>
  <c r="K18" i="33"/>
  <c r="N18" i="33"/>
  <c r="K19" i="33"/>
  <c r="N19" i="33"/>
  <c r="K20" i="33"/>
  <c r="N20" i="33"/>
  <c r="K21" i="33"/>
  <c r="N21" i="33"/>
  <c r="K22" i="33"/>
  <c r="N22" i="33"/>
  <c r="K23" i="33"/>
  <c r="N23" i="33"/>
  <c r="N33" i="33"/>
  <c r="M4" i="33"/>
  <c r="M5" i="33"/>
  <c r="M6" i="33"/>
  <c r="M7" i="33"/>
  <c r="M8" i="33"/>
  <c r="M9" i="33"/>
  <c r="M10" i="33"/>
  <c r="M11" i="33"/>
  <c r="M15" i="33"/>
  <c r="M16" i="33"/>
  <c r="M17" i="33"/>
  <c r="M18" i="33"/>
  <c r="M19" i="33"/>
  <c r="M20" i="33"/>
  <c r="M21" i="33"/>
  <c r="M22" i="33"/>
  <c r="M23" i="33"/>
  <c r="M33" i="33"/>
  <c r="K31" i="33"/>
  <c r="N31" i="33"/>
  <c r="M31" i="33"/>
  <c r="K30" i="33"/>
  <c r="N30" i="33"/>
  <c r="M30" i="33"/>
  <c r="K29" i="33"/>
  <c r="N29" i="33"/>
  <c r="M29" i="33"/>
  <c r="K28" i="33"/>
  <c r="N28" i="33"/>
  <c r="M28" i="33"/>
  <c r="K27" i="33"/>
  <c r="N27" i="33"/>
  <c r="M27" i="33"/>
  <c r="K4" i="32"/>
  <c r="N4" i="32"/>
  <c r="K5" i="32"/>
  <c r="N5" i="32"/>
  <c r="K6" i="32"/>
  <c r="N6" i="32"/>
  <c r="K7" i="32"/>
  <c r="N7" i="32"/>
  <c r="K8" i="32"/>
  <c r="N8" i="32"/>
  <c r="K9" i="32"/>
  <c r="N9" i="32"/>
  <c r="K10" i="32"/>
  <c r="N10" i="32"/>
  <c r="K11" i="32"/>
  <c r="N11" i="32"/>
  <c r="K15" i="32"/>
  <c r="N15" i="32"/>
  <c r="K16" i="32"/>
  <c r="N16" i="32"/>
  <c r="K17" i="32"/>
  <c r="N17" i="32"/>
  <c r="K18" i="32"/>
  <c r="N18" i="32"/>
  <c r="K19" i="32"/>
  <c r="N19" i="32"/>
  <c r="K20" i="32"/>
  <c r="N20" i="32"/>
  <c r="K21" i="32"/>
  <c r="N21" i="32"/>
  <c r="K22" i="32"/>
  <c r="N22" i="32"/>
  <c r="K23" i="32"/>
  <c r="N23" i="32"/>
  <c r="N33" i="32"/>
  <c r="M4" i="32"/>
  <c r="M5" i="32"/>
  <c r="M6" i="32"/>
  <c r="M7" i="32"/>
  <c r="M8" i="32"/>
  <c r="M9" i="32"/>
  <c r="M10" i="32"/>
  <c r="M11" i="32"/>
  <c r="M15" i="32"/>
  <c r="M16" i="32"/>
  <c r="M17" i="32"/>
  <c r="M18" i="32"/>
  <c r="M19" i="32"/>
  <c r="M20" i="32"/>
  <c r="M21" i="32"/>
  <c r="M22" i="32"/>
  <c r="M23" i="32"/>
  <c r="M33" i="32"/>
  <c r="K31" i="32"/>
  <c r="N31" i="32"/>
  <c r="M31" i="32"/>
  <c r="K30" i="32"/>
  <c r="N30" i="32"/>
  <c r="M30" i="32"/>
  <c r="K29" i="32"/>
  <c r="N29" i="32"/>
  <c r="M29" i="32"/>
  <c r="K28" i="32"/>
  <c r="N28" i="32"/>
  <c r="M28" i="32"/>
  <c r="K27" i="32"/>
  <c r="N27" i="32"/>
  <c r="M27" i="32"/>
  <c r="K4" i="31"/>
  <c r="N4" i="31"/>
  <c r="K5" i="31"/>
  <c r="N5" i="31"/>
  <c r="K6" i="31"/>
  <c r="N6" i="31"/>
  <c r="K7" i="31"/>
  <c r="N7" i="31"/>
  <c r="K8" i="31"/>
  <c r="N8" i="31"/>
  <c r="K9" i="31"/>
  <c r="N9" i="31"/>
  <c r="K10" i="31"/>
  <c r="N10" i="31"/>
  <c r="K11" i="31"/>
  <c r="N11" i="31"/>
  <c r="K15" i="31"/>
  <c r="N15" i="31"/>
  <c r="K16" i="31"/>
  <c r="N16" i="31"/>
  <c r="K17" i="31"/>
  <c r="N17" i="31"/>
  <c r="K18" i="31"/>
  <c r="N18" i="31"/>
  <c r="K19" i="31"/>
  <c r="N19" i="31"/>
  <c r="K20" i="31"/>
  <c r="N20" i="31"/>
  <c r="K21" i="31"/>
  <c r="N21" i="31"/>
  <c r="K22" i="31"/>
  <c r="N22" i="31"/>
  <c r="K23" i="31"/>
  <c r="N23" i="31"/>
  <c r="N33" i="31"/>
  <c r="M4" i="31"/>
  <c r="M5" i="31"/>
  <c r="M6" i="31"/>
  <c r="M7" i="31"/>
  <c r="M8" i="31"/>
  <c r="M9" i="31"/>
  <c r="M10" i="31"/>
  <c r="M11" i="31"/>
  <c r="M15" i="31"/>
  <c r="M16" i="31"/>
  <c r="M17" i="31"/>
  <c r="M18" i="31"/>
  <c r="M19" i="31"/>
  <c r="M20" i="31"/>
  <c r="M21" i="31"/>
  <c r="M22" i="31"/>
  <c r="M23" i="31"/>
  <c r="M33" i="31"/>
  <c r="K31" i="31"/>
  <c r="N31" i="31"/>
  <c r="M31" i="31"/>
  <c r="K30" i="31"/>
  <c r="N30" i="31"/>
  <c r="M30" i="31"/>
  <c r="K29" i="31"/>
  <c r="N29" i="31"/>
  <c r="M29" i="31"/>
  <c r="K28" i="31"/>
  <c r="N28" i="31"/>
  <c r="M28" i="31"/>
  <c r="K27" i="31"/>
  <c r="N27" i="31"/>
  <c r="M27" i="31"/>
  <c r="K4" i="30"/>
  <c r="N4" i="30"/>
  <c r="K5" i="30"/>
  <c r="N5" i="30"/>
  <c r="K6" i="30"/>
  <c r="N6" i="30"/>
  <c r="K7" i="30"/>
  <c r="N7" i="30"/>
  <c r="K8" i="30"/>
  <c r="N8" i="30"/>
  <c r="K9" i="30"/>
  <c r="N9" i="30"/>
  <c r="K10" i="30"/>
  <c r="N10" i="30"/>
  <c r="K11" i="30"/>
  <c r="N11" i="30"/>
  <c r="K15" i="30"/>
  <c r="N15" i="30"/>
  <c r="K16" i="30"/>
  <c r="N16" i="30"/>
  <c r="K17" i="30"/>
  <c r="N17" i="30"/>
  <c r="K18" i="30"/>
  <c r="N18" i="30"/>
  <c r="K19" i="30"/>
  <c r="N19" i="30"/>
  <c r="K20" i="30"/>
  <c r="N20" i="30"/>
  <c r="K21" i="30"/>
  <c r="N21" i="30"/>
  <c r="K22" i="30"/>
  <c r="N22" i="30"/>
  <c r="K23" i="30"/>
  <c r="N23" i="30"/>
  <c r="N33" i="30"/>
  <c r="M4" i="30"/>
  <c r="M5" i="30"/>
  <c r="M6" i="30"/>
  <c r="M7" i="30"/>
  <c r="M8" i="30"/>
  <c r="M9" i="30"/>
  <c r="M10" i="30"/>
  <c r="M11" i="30"/>
  <c r="M15" i="30"/>
  <c r="M16" i="30"/>
  <c r="M17" i="30"/>
  <c r="M18" i="30"/>
  <c r="M19" i="30"/>
  <c r="M20" i="30"/>
  <c r="M21" i="30"/>
  <c r="M22" i="30"/>
  <c r="M23" i="30"/>
  <c r="M33" i="30"/>
  <c r="K31" i="30"/>
  <c r="N31" i="30"/>
  <c r="M31" i="30"/>
  <c r="K30" i="30"/>
  <c r="N30" i="30"/>
  <c r="M30" i="30"/>
  <c r="K29" i="30"/>
  <c r="N29" i="30"/>
  <c r="M29" i="30"/>
  <c r="K28" i="30"/>
  <c r="N28" i="30"/>
  <c r="M28" i="30"/>
  <c r="K27" i="30"/>
  <c r="N27" i="30"/>
  <c r="M27" i="30"/>
  <c r="K4" i="29"/>
  <c r="N4" i="29"/>
  <c r="K5" i="29"/>
  <c r="N5" i="29"/>
  <c r="K6" i="29"/>
  <c r="N6" i="29"/>
  <c r="K7" i="29"/>
  <c r="N7" i="29"/>
  <c r="K8" i="29"/>
  <c r="N8" i="29"/>
  <c r="K9" i="29"/>
  <c r="N9" i="29"/>
  <c r="K10" i="29"/>
  <c r="N10" i="29"/>
  <c r="K11" i="29"/>
  <c r="N11" i="29"/>
  <c r="K15" i="29"/>
  <c r="N15" i="29"/>
  <c r="K16" i="29"/>
  <c r="N16" i="29"/>
  <c r="K17" i="29"/>
  <c r="N17" i="29"/>
  <c r="K18" i="29"/>
  <c r="N18" i="29"/>
  <c r="K19" i="29"/>
  <c r="N19" i="29"/>
  <c r="K20" i="29"/>
  <c r="N20" i="29"/>
  <c r="K21" i="29"/>
  <c r="N21" i="29"/>
  <c r="K22" i="29"/>
  <c r="N22" i="29"/>
  <c r="K23" i="29"/>
  <c r="N23" i="29"/>
  <c r="N33" i="29"/>
  <c r="M4" i="29"/>
  <c r="M5" i="29"/>
  <c r="M6" i="29"/>
  <c r="M7" i="29"/>
  <c r="M8" i="29"/>
  <c r="M9" i="29"/>
  <c r="M10" i="29"/>
  <c r="M11" i="29"/>
  <c r="M15" i="29"/>
  <c r="M16" i="29"/>
  <c r="M17" i="29"/>
  <c r="M18" i="29"/>
  <c r="M19" i="29"/>
  <c r="M20" i="29"/>
  <c r="M21" i="29"/>
  <c r="M22" i="29"/>
  <c r="M23" i="29"/>
  <c r="M33" i="29"/>
  <c r="K31" i="29"/>
  <c r="N31" i="29"/>
  <c r="M31" i="29"/>
  <c r="K30" i="29"/>
  <c r="N30" i="29"/>
  <c r="M30" i="29"/>
  <c r="K29" i="29"/>
  <c r="N29" i="29"/>
  <c r="M29" i="29"/>
  <c r="K28" i="29"/>
  <c r="N28" i="29"/>
  <c r="M28" i="29"/>
  <c r="K27" i="29"/>
  <c r="N27" i="29"/>
  <c r="M27" i="29"/>
  <c r="K4" i="28"/>
  <c r="N4" i="28"/>
  <c r="K5" i="28"/>
  <c r="N5" i="28"/>
  <c r="K6" i="28"/>
  <c r="N6" i="28"/>
  <c r="K7" i="28"/>
  <c r="N7" i="28"/>
  <c r="K8" i="28"/>
  <c r="N8" i="28"/>
  <c r="K9" i="28"/>
  <c r="N9" i="28"/>
  <c r="K10" i="28"/>
  <c r="N10" i="28"/>
  <c r="K11" i="28"/>
  <c r="N11" i="28"/>
  <c r="K15" i="28"/>
  <c r="N15" i="28"/>
  <c r="K16" i="28"/>
  <c r="N16" i="28"/>
  <c r="K17" i="28"/>
  <c r="N17" i="28"/>
  <c r="K18" i="28"/>
  <c r="N18" i="28"/>
  <c r="K19" i="28"/>
  <c r="N19" i="28"/>
  <c r="K20" i="28"/>
  <c r="N20" i="28"/>
  <c r="K21" i="28"/>
  <c r="N21" i="28"/>
  <c r="K22" i="28"/>
  <c r="N22" i="28"/>
  <c r="K23" i="28"/>
  <c r="N23" i="28"/>
  <c r="N33" i="28"/>
  <c r="M4" i="28"/>
  <c r="M5" i="28"/>
  <c r="M6" i="28"/>
  <c r="M7" i="28"/>
  <c r="M8" i="28"/>
  <c r="M9" i="28"/>
  <c r="M10" i="28"/>
  <c r="M11" i="28"/>
  <c r="M15" i="28"/>
  <c r="M16" i="28"/>
  <c r="M17" i="28"/>
  <c r="M18" i="28"/>
  <c r="M19" i="28"/>
  <c r="M20" i="28"/>
  <c r="M21" i="28"/>
  <c r="M22" i="28"/>
  <c r="M23" i="28"/>
  <c r="M33" i="28"/>
  <c r="K31" i="28"/>
  <c r="N31" i="28"/>
  <c r="M31" i="28"/>
  <c r="K30" i="28"/>
  <c r="N30" i="28"/>
  <c r="M30" i="28"/>
  <c r="K29" i="28"/>
  <c r="N29" i="28"/>
  <c r="M29" i="28"/>
  <c r="K28" i="28"/>
  <c r="N28" i="28"/>
  <c r="M28" i="28"/>
  <c r="K27" i="28"/>
  <c r="N27" i="28"/>
  <c r="M27" i="28"/>
  <c r="K4" i="27"/>
  <c r="N4" i="27"/>
  <c r="K5" i="27"/>
  <c r="N5" i="27"/>
  <c r="K6" i="27"/>
  <c r="N6" i="27"/>
  <c r="K7" i="27"/>
  <c r="N7" i="27"/>
  <c r="K8" i="27"/>
  <c r="N8" i="27"/>
  <c r="K9" i="27"/>
  <c r="N9" i="27"/>
  <c r="K10" i="27"/>
  <c r="N10" i="27"/>
  <c r="K11" i="27"/>
  <c r="N11" i="27"/>
  <c r="K15" i="27"/>
  <c r="N15" i="27"/>
  <c r="K16" i="27"/>
  <c r="N16" i="27"/>
  <c r="K17" i="27"/>
  <c r="N17" i="27"/>
  <c r="K18" i="27"/>
  <c r="N18" i="27"/>
  <c r="K19" i="27"/>
  <c r="N19" i="27"/>
  <c r="K20" i="27"/>
  <c r="N20" i="27"/>
  <c r="K21" i="27"/>
  <c r="N21" i="27"/>
  <c r="K22" i="27"/>
  <c r="N22" i="27"/>
  <c r="K23" i="27"/>
  <c r="N23" i="27"/>
  <c r="N33" i="27"/>
  <c r="M4" i="27"/>
  <c r="M5" i="27"/>
  <c r="M6" i="27"/>
  <c r="M7" i="27"/>
  <c r="M8" i="27"/>
  <c r="M9" i="27"/>
  <c r="M10" i="27"/>
  <c r="M11" i="27"/>
  <c r="M15" i="27"/>
  <c r="M16" i="27"/>
  <c r="M17" i="27"/>
  <c r="M18" i="27"/>
  <c r="M19" i="27"/>
  <c r="M20" i="27"/>
  <c r="M21" i="27"/>
  <c r="M22" i="27"/>
  <c r="M23" i="27"/>
  <c r="M33" i="27"/>
  <c r="K31" i="27"/>
  <c r="N31" i="27"/>
  <c r="M31" i="27"/>
  <c r="K30" i="27"/>
  <c r="N30" i="27"/>
  <c r="M30" i="27"/>
  <c r="K29" i="27"/>
  <c r="N29" i="27"/>
  <c r="M29" i="27"/>
  <c r="K28" i="27"/>
  <c r="N28" i="27"/>
  <c r="M28" i="27"/>
  <c r="K27" i="27"/>
  <c r="N27" i="27"/>
  <c r="M27" i="27"/>
  <c r="K4" i="26"/>
  <c r="N4" i="26"/>
  <c r="K5" i="26"/>
  <c r="N5" i="26"/>
  <c r="K6" i="26"/>
  <c r="N6" i="26"/>
  <c r="K7" i="26"/>
  <c r="N7" i="26"/>
  <c r="K8" i="26"/>
  <c r="N8" i="26"/>
  <c r="K9" i="26"/>
  <c r="N9" i="26"/>
  <c r="K10" i="26"/>
  <c r="N10" i="26"/>
  <c r="K11" i="26"/>
  <c r="N11" i="26"/>
  <c r="K15" i="26"/>
  <c r="N15" i="26"/>
  <c r="K16" i="26"/>
  <c r="N16" i="26"/>
  <c r="K17" i="26"/>
  <c r="N17" i="26"/>
  <c r="K18" i="26"/>
  <c r="N18" i="26"/>
  <c r="K19" i="26"/>
  <c r="N19" i="26"/>
  <c r="K20" i="26"/>
  <c r="N20" i="26"/>
  <c r="K21" i="26"/>
  <c r="N21" i="26"/>
  <c r="K22" i="26"/>
  <c r="N22" i="26"/>
  <c r="K23" i="26"/>
  <c r="N23" i="26"/>
  <c r="N33" i="26"/>
  <c r="M4" i="26"/>
  <c r="M5" i="26"/>
  <c r="M6" i="26"/>
  <c r="M7" i="26"/>
  <c r="M8" i="26"/>
  <c r="M9" i="26"/>
  <c r="M10" i="26"/>
  <c r="M11" i="26"/>
  <c r="M15" i="26"/>
  <c r="M16" i="26"/>
  <c r="M17" i="26"/>
  <c r="M18" i="26"/>
  <c r="M19" i="26"/>
  <c r="M20" i="26"/>
  <c r="M21" i="26"/>
  <c r="M22" i="26"/>
  <c r="M23" i="26"/>
  <c r="M33" i="26"/>
  <c r="K31" i="26"/>
  <c r="N31" i="26"/>
  <c r="M31" i="26"/>
  <c r="K30" i="26"/>
  <c r="N30" i="26"/>
  <c r="M30" i="26"/>
  <c r="K29" i="26"/>
  <c r="N29" i="26"/>
  <c r="M29" i="26"/>
  <c r="K28" i="26"/>
  <c r="N28" i="26"/>
  <c r="M28" i="26"/>
  <c r="K27" i="26"/>
  <c r="N27" i="26"/>
  <c r="M27" i="26"/>
  <c r="K4" i="25"/>
  <c r="N4" i="25"/>
  <c r="K5" i="25"/>
  <c r="N5" i="25"/>
  <c r="K6" i="25"/>
  <c r="N6" i="25"/>
  <c r="K7" i="25"/>
  <c r="N7" i="25"/>
  <c r="K8" i="25"/>
  <c r="N8" i="25"/>
  <c r="K9" i="25"/>
  <c r="N9" i="25"/>
  <c r="K10" i="25"/>
  <c r="N10" i="25"/>
  <c r="K11" i="25"/>
  <c r="N11" i="25"/>
  <c r="K15" i="25"/>
  <c r="N15" i="25"/>
  <c r="K16" i="25"/>
  <c r="N16" i="25"/>
  <c r="K17" i="25"/>
  <c r="N17" i="25"/>
  <c r="K18" i="25"/>
  <c r="N18" i="25"/>
  <c r="K19" i="25"/>
  <c r="N19" i="25"/>
  <c r="K20" i="25"/>
  <c r="N20" i="25"/>
  <c r="K21" i="25"/>
  <c r="N21" i="25"/>
  <c r="K22" i="25"/>
  <c r="N22" i="25"/>
  <c r="K23" i="25"/>
  <c r="N23" i="25"/>
  <c r="N33" i="25"/>
  <c r="M4" i="25"/>
  <c r="M5" i="25"/>
  <c r="M6" i="25"/>
  <c r="M7" i="25"/>
  <c r="M8" i="25"/>
  <c r="M9" i="25"/>
  <c r="M10" i="25"/>
  <c r="M11" i="25"/>
  <c r="M15" i="25"/>
  <c r="M16" i="25"/>
  <c r="M17" i="25"/>
  <c r="M18" i="25"/>
  <c r="M19" i="25"/>
  <c r="M20" i="25"/>
  <c r="M21" i="25"/>
  <c r="M22" i="25"/>
  <c r="M23" i="25"/>
  <c r="M33" i="25"/>
  <c r="K31" i="25"/>
  <c r="N31" i="25"/>
  <c r="M31" i="25"/>
  <c r="K30" i="25"/>
  <c r="N30" i="25"/>
  <c r="M30" i="25"/>
  <c r="K29" i="25"/>
  <c r="N29" i="25"/>
  <c r="M29" i="25"/>
  <c r="K28" i="25"/>
  <c r="N28" i="25"/>
  <c r="M28" i="25"/>
  <c r="K27" i="25"/>
  <c r="N27" i="25"/>
  <c r="M27" i="25"/>
  <c r="K4" i="24"/>
  <c r="N4" i="24"/>
  <c r="K5" i="24"/>
  <c r="N5" i="24"/>
  <c r="K6" i="24"/>
  <c r="N6" i="24"/>
  <c r="K7" i="24"/>
  <c r="N7" i="24"/>
  <c r="K8" i="24"/>
  <c r="N8" i="24"/>
  <c r="K9" i="24"/>
  <c r="N9" i="24"/>
  <c r="K10" i="24"/>
  <c r="N10" i="24"/>
  <c r="K11" i="24"/>
  <c r="N11" i="24"/>
  <c r="K15" i="24"/>
  <c r="N15" i="24"/>
  <c r="K16" i="24"/>
  <c r="N16" i="24"/>
  <c r="K17" i="24"/>
  <c r="N17" i="24"/>
  <c r="K18" i="24"/>
  <c r="N18" i="24"/>
  <c r="K19" i="24"/>
  <c r="N19" i="24"/>
  <c r="K20" i="24"/>
  <c r="N20" i="24"/>
  <c r="K21" i="24"/>
  <c r="N21" i="24"/>
  <c r="K22" i="24"/>
  <c r="N22" i="24"/>
  <c r="K23" i="24"/>
  <c r="N23" i="24"/>
  <c r="N33" i="24"/>
  <c r="M4" i="24"/>
  <c r="M5" i="24"/>
  <c r="M6" i="24"/>
  <c r="M7" i="24"/>
  <c r="M8" i="24"/>
  <c r="M9" i="24"/>
  <c r="M10" i="24"/>
  <c r="M11" i="24"/>
  <c r="M15" i="24"/>
  <c r="M16" i="24"/>
  <c r="M17" i="24"/>
  <c r="M18" i="24"/>
  <c r="M19" i="24"/>
  <c r="M20" i="24"/>
  <c r="M21" i="24"/>
  <c r="M22" i="24"/>
  <c r="M23" i="24"/>
  <c r="M33" i="24"/>
  <c r="K31" i="24"/>
  <c r="N31" i="24"/>
  <c r="M31" i="24"/>
  <c r="K30" i="24"/>
  <c r="N30" i="24"/>
  <c r="M30" i="24"/>
  <c r="K29" i="24"/>
  <c r="N29" i="24"/>
  <c r="M29" i="24"/>
  <c r="K28" i="24"/>
  <c r="N28" i="24"/>
  <c r="M28" i="24"/>
  <c r="K27" i="24"/>
  <c r="N27" i="24"/>
  <c r="M27" i="24"/>
  <c r="K4" i="23"/>
  <c r="N4" i="23"/>
  <c r="K5" i="23"/>
  <c r="N5" i="23"/>
  <c r="K6" i="23"/>
  <c r="N6" i="23"/>
  <c r="K7" i="23"/>
  <c r="N7" i="23"/>
  <c r="K8" i="23"/>
  <c r="N8" i="23"/>
  <c r="K9" i="23"/>
  <c r="N9" i="23"/>
  <c r="K10" i="23"/>
  <c r="N10" i="23"/>
  <c r="K11" i="23"/>
  <c r="N11" i="23"/>
  <c r="K15" i="23"/>
  <c r="N15" i="23"/>
  <c r="K16" i="23"/>
  <c r="N16" i="23"/>
  <c r="K17" i="23"/>
  <c r="N17" i="23"/>
  <c r="K18" i="23"/>
  <c r="N18" i="23"/>
  <c r="K19" i="23"/>
  <c r="N19" i="23"/>
  <c r="K20" i="23"/>
  <c r="N20" i="23"/>
  <c r="K21" i="23"/>
  <c r="N21" i="23"/>
  <c r="K22" i="23"/>
  <c r="N22" i="23"/>
  <c r="K23" i="23"/>
  <c r="N23" i="23"/>
  <c r="N33" i="23"/>
  <c r="M4" i="23"/>
  <c r="M5" i="23"/>
  <c r="M6" i="23"/>
  <c r="M7" i="23"/>
  <c r="M8" i="23"/>
  <c r="M9" i="23"/>
  <c r="M10" i="23"/>
  <c r="M11" i="23"/>
  <c r="M15" i="23"/>
  <c r="M16" i="23"/>
  <c r="M17" i="23"/>
  <c r="M18" i="23"/>
  <c r="M19" i="23"/>
  <c r="M20" i="23"/>
  <c r="M21" i="23"/>
  <c r="M22" i="23"/>
  <c r="M23" i="23"/>
  <c r="M33" i="23"/>
  <c r="K31" i="23"/>
  <c r="N31" i="23"/>
  <c r="M31" i="23"/>
  <c r="K30" i="23"/>
  <c r="N30" i="23"/>
  <c r="M30" i="23"/>
  <c r="K29" i="23"/>
  <c r="N29" i="23"/>
  <c r="M29" i="23"/>
  <c r="K28" i="23"/>
  <c r="N28" i="23"/>
  <c r="M28" i="23"/>
  <c r="K27" i="23"/>
  <c r="N27" i="23"/>
  <c r="M27" i="23"/>
  <c r="K4" i="22"/>
  <c r="N4" i="22"/>
  <c r="K5" i="22"/>
  <c r="N5" i="22"/>
  <c r="K6" i="22"/>
  <c r="N6" i="22"/>
  <c r="K7" i="22"/>
  <c r="N7" i="22"/>
  <c r="K8" i="22"/>
  <c r="N8" i="22"/>
  <c r="K9" i="22"/>
  <c r="N9" i="22"/>
  <c r="K10" i="22"/>
  <c r="N10" i="22"/>
  <c r="K11" i="22"/>
  <c r="N11" i="22"/>
  <c r="K15" i="22"/>
  <c r="N15" i="22"/>
  <c r="K16" i="22"/>
  <c r="N16" i="22"/>
  <c r="K17" i="22"/>
  <c r="N17" i="22"/>
  <c r="K18" i="22"/>
  <c r="N18" i="22"/>
  <c r="K19" i="22"/>
  <c r="N19" i="22"/>
  <c r="K20" i="22"/>
  <c r="N20" i="22"/>
  <c r="K21" i="22"/>
  <c r="N21" i="22"/>
  <c r="K22" i="22"/>
  <c r="N22" i="22"/>
  <c r="K23" i="22"/>
  <c r="N23" i="22"/>
  <c r="N33" i="22"/>
  <c r="M4" i="22"/>
  <c r="M5" i="22"/>
  <c r="M6" i="22"/>
  <c r="M7" i="22"/>
  <c r="M8" i="22"/>
  <c r="M9" i="22"/>
  <c r="M10" i="22"/>
  <c r="M11" i="22"/>
  <c r="M15" i="22"/>
  <c r="M16" i="22"/>
  <c r="M17" i="22"/>
  <c r="M18" i="22"/>
  <c r="M19" i="22"/>
  <c r="M20" i="22"/>
  <c r="M21" i="22"/>
  <c r="M22" i="22"/>
  <c r="M23" i="22"/>
  <c r="M33" i="22"/>
  <c r="K31" i="22"/>
  <c r="N31" i="22"/>
  <c r="M31" i="22"/>
  <c r="K30" i="22"/>
  <c r="N30" i="22"/>
  <c r="M30" i="22"/>
  <c r="K29" i="22"/>
  <c r="N29" i="22"/>
  <c r="M29" i="22"/>
  <c r="K28" i="22"/>
  <c r="N28" i="22"/>
  <c r="M28" i="22"/>
  <c r="K27" i="22"/>
  <c r="N27" i="22"/>
  <c r="M27" i="22"/>
  <c r="K4" i="21"/>
  <c r="N4" i="21"/>
  <c r="K5" i="21"/>
  <c r="N5" i="21"/>
  <c r="K6" i="21"/>
  <c r="N6" i="21"/>
  <c r="K7" i="21"/>
  <c r="N7" i="21"/>
  <c r="K8" i="21"/>
  <c r="N8" i="21"/>
  <c r="K9" i="21"/>
  <c r="N9" i="21"/>
  <c r="K10" i="21"/>
  <c r="N10" i="21"/>
  <c r="K11" i="21"/>
  <c r="N11" i="21"/>
  <c r="K15" i="21"/>
  <c r="N15" i="21"/>
  <c r="K16" i="21"/>
  <c r="N16" i="21"/>
  <c r="K17" i="21"/>
  <c r="N17" i="21"/>
  <c r="K18" i="21"/>
  <c r="N18" i="21"/>
  <c r="K19" i="21"/>
  <c r="N19" i="21"/>
  <c r="K20" i="21"/>
  <c r="N20" i="21"/>
  <c r="K21" i="21"/>
  <c r="N21" i="21"/>
  <c r="K22" i="21"/>
  <c r="N22" i="21"/>
  <c r="K23" i="21"/>
  <c r="N23" i="21"/>
  <c r="N33" i="21"/>
  <c r="M4" i="21"/>
  <c r="M5" i="21"/>
  <c r="M6" i="21"/>
  <c r="M7" i="21"/>
  <c r="M8" i="21"/>
  <c r="M9" i="21"/>
  <c r="M10" i="21"/>
  <c r="M11" i="21"/>
  <c r="M15" i="21"/>
  <c r="M16" i="21"/>
  <c r="M17" i="21"/>
  <c r="M18" i="21"/>
  <c r="M19" i="21"/>
  <c r="M20" i="21"/>
  <c r="M21" i="21"/>
  <c r="M22" i="21"/>
  <c r="M23" i="21"/>
  <c r="M33" i="21"/>
  <c r="K31" i="21"/>
  <c r="N31" i="21"/>
  <c r="M31" i="21"/>
  <c r="K30" i="21"/>
  <c r="N30" i="21"/>
  <c r="M30" i="21"/>
  <c r="K29" i="21"/>
  <c r="N29" i="21"/>
  <c r="M29" i="21"/>
  <c r="K28" i="21"/>
  <c r="N28" i="21"/>
  <c r="M28" i="21"/>
  <c r="K27" i="21"/>
  <c r="N27" i="21"/>
  <c r="M27" i="21"/>
  <c r="K4" i="20"/>
  <c r="N4" i="20"/>
  <c r="K5" i="20"/>
  <c r="N5" i="20"/>
  <c r="K6" i="20"/>
  <c r="N6" i="20"/>
  <c r="K7" i="20"/>
  <c r="N7" i="20"/>
  <c r="K8" i="20"/>
  <c r="N8" i="20"/>
  <c r="K9" i="20"/>
  <c r="N9" i="20"/>
  <c r="K10" i="20"/>
  <c r="N10" i="20"/>
  <c r="K11" i="20"/>
  <c r="N11" i="20"/>
  <c r="K15" i="20"/>
  <c r="N15" i="20"/>
  <c r="K16" i="20"/>
  <c r="N16" i="20"/>
  <c r="K17" i="20"/>
  <c r="N17" i="20"/>
  <c r="K18" i="20"/>
  <c r="N18" i="20"/>
  <c r="K19" i="20"/>
  <c r="N19" i="20"/>
  <c r="K20" i="20"/>
  <c r="N20" i="20"/>
  <c r="K21" i="20"/>
  <c r="N21" i="20"/>
  <c r="K22" i="20"/>
  <c r="N22" i="20"/>
  <c r="K23" i="20"/>
  <c r="N23" i="20"/>
  <c r="N33" i="20"/>
  <c r="M4" i="20"/>
  <c r="M5" i="20"/>
  <c r="M6" i="20"/>
  <c r="M7" i="20"/>
  <c r="M8" i="20"/>
  <c r="M9" i="20"/>
  <c r="M10" i="20"/>
  <c r="M11" i="20"/>
  <c r="M15" i="20"/>
  <c r="M16" i="20"/>
  <c r="M17" i="20"/>
  <c r="M18" i="20"/>
  <c r="M19" i="20"/>
  <c r="M20" i="20"/>
  <c r="M21" i="20"/>
  <c r="M22" i="20"/>
  <c r="M23" i="20"/>
  <c r="M33" i="20"/>
  <c r="K31" i="20"/>
  <c r="N31" i="20"/>
  <c r="M31" i="20"/>
  <c r="K30" i="20"/>
  <c r="N30" i="20"/>
  <c r="M30" i="20"/>
  <c r="K29" i="20"/>
  <c r="N29" i="20"/>
  <c r="M29" i="20"/>
  <c r="K28" i="20"/>
  <c r="N28" i="20"/>
  <c r="M28" i="20"/>
  <c r="K27" i="20"/>
  <c r="N27" i="20"/>
  <c r="M27" i="20"/>
  <c r="K4" i="19"/>
  <c r="N4" i="19"/>
  <c r="K5" i="19"/>
  <c r="N5" i="19"/>
  <c r="K6" i="19"/>
  <c r="N6" i="19"/>
  <c r="K7" i="19"/>
  <c r="N7" i="19"/>
  <c r="K8" i="19"/>
  <c r="N8" i="19"/>
  <c r="K9" i="19"/>
  <c r="N9" i="19"/>
  <c r="K10" i="19"/>
  <c r="N10" i="19"/>
  <c r="K11" i="19"/>
  <c r="N11" i="19"/>
  <c r="K15" i="19"/>
  <c r="N15" i="19"/>
  <c r="K16" i="19"/>
  <c r="N16" i="19"/>
  <c r="K17" i="19"/>
  <c r="N17" i="19"/>
  <c r="K18" i="19"/>
  <c r="N18" i="19"/>
  <c r="K19" i="19"/>
  <c r="N19" i="19"/>
  <c r="K20" i="19"/>
  <c r="N20" i="19"/>
  <c r="K21" i="19"/>
  <c r="N21" i="19"/>
  <c r="K22" i="19"/>
  <c r="N22" i="19"/>
  <c r="K23" i="19"/>
  <c r="N23" i="19"/>
  <c r="N33" i="19"/>
  <c r="M4" i="19"/>
  <c r="M5" i="19"/>
  <c r="M6" i="19"/>
  <c r="M7" i="19"/>
  <c r="M8" i="19"/>
  <c r="M9" i="19"/>
  <c r="M10" i="19"/>
  <c r="M11" i="19"/>
  <c r="M15" i="19"/>
  <c r="M16" i="19"/>
  <c r="M17" i="19"/>
  <c r="M18" i="19"/>
  <c r="M19" i="19"/>
  <c r="M20" i="19"/>
  <c r="M21" i="19"/>
  <c r="M22" i="19"/>
  <c r="M23" i="19"/>
  <c r="M33" i="19"/>
  <c r="K31" i="19"/>
  <c r="N31" i="19"/>
  <c r="M31" i="19"/>
  <c r="K30" i="19"/>
  <c r="N30" i="19"/>
  <c r="M30" i="19"/>
  <c r="K29" i="19"/>
  <c r="N29" i="19"/>
  <c r="M29" i="19"/>
  <c r="K28" i="19"/>
  <c r="N28" i="19"/>
  <c r="M28" i="19"/>
  <c r="K27" i="19"/>
  <c r="N27" i="19"/>
  <c r="M27" i="19"/>
  <c r="K4" i="18"/>
  <c r="N4" i="18"/>
  <c r="K5" i="18"/>
  <c r="N5" i="18"/>
  <c r="K6" i="18"/>
  <c r="N6" i="18"/>
  <c r="K7" i="18"/>
  <c r="N7" i="18"/>
  <c r="K8" i="18"/>
  <c r="N8" i="18"/>
  <c r="K9" i="18"/>
  <c r="N9" i="18"/>
  <c r="K10" i="18"/>
  <c r="N10" i="18"/>
  <c r="K11" i="18"/>
  <c r="N11" i="18"/>
  <c r="K15" i="18"/>
  <c r="N15" i="18"/>
  <c r="K16" i="18"/>
  <c r="N16" i="18"/>
  <c r="K17" i="18"/>
  <c r="N17" i="18"/>
  <c r="K18" i="18"/>
  <c r="N18" i="18"/>
  <c r="K19" i="18"/>
  <c r="N19" i="18"/>
  <c r="K20" i="18"/>
  <c r="N20" i="18"/>
  <c r="K21" i="18"/>
  <c r="N21" i="18"/>
  <c r="K22" i="18"/>
  <c r="N22" i="18"/>
  <c r="K23" i="18"/>
  <c r="N23" i="18"/>
  <c r="N33" i="18"/>
  <c r="M4" i="18"/>
  <c r="M5" i="18"/>
  <c r="M6" i="18"/>
  <c r="M7" i="18"/>
  <c r="M8" i="18"/>
  <c r="M9" i="18"/>
  <c r="M10" i="18"/>
  <c r="M11" i="18"/>
  <c r="M15" i="18"/>
  <c r="M16" i="18"/>
  <c r="M17" i="18"/>
  <c r="M18" i="18"/>
  <c r="M19" i="18"/>
  <c r="M20" i="18"/>
  <c r="M21" i="18"/>
  <c r="M22" i="18"/>
  <c r="M23" i="18"/>
  <c r="M33" i="18"/>
  <c r="K31" i="18"/>
  <c r="N31" i="18"/>
  <c r="M31" i="18"/>
  <c r="K30" i="18"/>
  <c r="N30" i="18"/>
  <c r="M30" i="18"/>
  <c r="K29" i="18"/>
  <c r="N29" i="18"/>
  <c r="M29" i="18"/>
  <c r="K28" i="18"/>
  <c r="N28" i="18"/>
  <c r="M28" i="18"/>
  <c r="K27" i="18"/>
  <c r="N27" i="18"/>
  <c r="M27" i="18"/>
  <c r="K4" i="17"/>
  <c r="N4" i="17"/>
  <c r="K5" i="17"/>
  <c r="N5" i="17"/>
  <c r="K6" i="17"/>
  <c r="N6" i="17"/>
  <c r="K7" i="17"/>
  <c r="N7" i="17"/>
  <c r="K8" i="17"/>
  <c r="N8" i="17"/>
  <c r="K9" i="17"/>
  <c r="N9" i="17"/>
  <c r="K10" i="17"/>
  <c r="N10" i="17"/>
  <c r="K11" i="17"/>
  <c r="N11" i="17"/>
  <c r="K15" i="17"/>
  <c r="N15" i="17"/>
  <c r="K16" i="17"/>
  <c r="N16" i="17"/>
  <c r="K17" i="17"/>
  <c r="N17" i="17"/>
  <c r="K18" i="17"/>
  <c r="N18" i="17"/>
  <c r="K19" i="17"/>
  <c r="N19" i="17"/>
  <c r="K20" i="17"/>
  <c r="N20" i="17"/>
  <c r="K21" i="17"/>
  <c r="N21" i="17"/>
  <c r="K22" i="17"/>
  <c r="N22" i="17"/>
  <c r="K23" i="17"/>
  <c r="N23" i="17"/>
  <c r="N33" i="17"/>
  <c r="M4" i="17"/>
  <c r="M5" i="17"/>
  <c r="M6" i="17"/>
  <c r="M7" i="17"/>
  <c r="M8" i="17"/>
  <c r="M9" i="17"/>
  <c r="M10" i="17"/>
  <c r="M11" i="17"/>
  <c r="M15" i="17"/>
  <c r="M16" i="17"/>
  <c r="M17" i="17"/>
  <c r="M18" i="17"/>
  <c r="M19" i="17"/>
  <c r="M20" i="17"/>
  <c r="M21" i="17"/>
  <c r="M22" i="17"/>
  <c r="M23" i="17"/>
  <c r="M33" i="17"/>
  <c r="K31" i="17"/>
  <c r="N31" i="17"/>
  <c r="M31" i="17"/>
  <c r="K30" i="17"/>
  <c r="N30" i="17"/>
  <c r="M30" i="17"/>
  <c r="K29" i="17"/>
  <c r="N29" i="17"/>
  <c r="M29" i="17"/>
  <c r="K28" i="17"/>
  <c r="N28" i="17"/>
  <c r="M28" i="17"/>
  <c r="K27" i="17"/>
  <c r="N27" i="17"/>
  <c r="M27" i="17"/>
  <c r="K4" i="16"/>
  <c r="N4" i="16"/>
  <c r="K5" i="16"/>
  <c r="N5" i="16"/>
  <c r="K6" i="16"/>
  <c r="N6" i="16"/>
  <c r="K7" i="16"/>
  <c r="N7" i="16"/>
  <c r="K8" i="16"/>
  <c r="N8" i="16"/>
  <c r="K9" i="16"/>
  <c r="N9" i="16"/>
  <c r="K10" i="16"/>
  <c r="N10" i="16"/>
  <c r="K11" i="16"/>
  <c r="N11" i="16"/>
  <c r="K15" i="16"/>
  <c r="N15" i="16"/>
  <c r="K16" i="16"/>
  <c r="N16" i="16"/>
  <c r="K17" i="16"/>
  <c r="N17" i="16"/>
  <c r="K18" i="16"/>
  <c r="N18" i="16"/>
  <c r="K19" i="16"/>
  <c r="N19" i="16"/>
  <c r="K20" i="16"/>
  <c r="N20" i="16"/>
  <c r="K21" i="16"/>
  <c r="N21" i="16"/>
  <c r="K22" i="16"/>
  <c r="N22" i="16"/>
  <c r="K23" i="16"/>
  <c r="N23" i="16"/>
  <c r="N33" i="16"/>
  <c r="M4" i="16"/>
  <c r="M5" i="16"/>
  <c r="M6" i="16"/>
  <c r="M7" i="16"/>
  <c r="M8" i="16"/>
  <c r="M9" i="16"/>
  <c r="M10" i="16"/>
  <c r="M11" i="16"/>
  <c r="M15" i="16"/>
  <c r="M16" i="16"/>
  <c r="M17" i="16"/>
  <c r="M18" i="16"/>
  <c r="M19" i="16"/>
  <c r="M20" i="16"/>
  <c r="M21" i="16"/>
  <c r="M22" i="16"/>
  <c r="M23" i="16"/>
  <c r="M33" i="16"/>
  <c r="K31" i="16"/>
  <c r="N31" i="16"/>
  <c r="M31" i="16"/>
  <c r="K30" i="16"/>
  <c r="N30" i="16"/>
  <c r="M30" i="16"/>
  <c r="K29" i="16"/>
  <c r="N29" i="16"/>
  <c r="M29" i="16"/>
  <c r="K28" i="16"/>
  <c r="N28" i="16"/>
  <c r="M28" i="16"/>
  <c r="K27" i="16"/>
  <c r="N27" i="16"/>
  <c r="M27" i="16"/>
  <c r="K4" i="15"/>
  <c r="N4" i="15"/>
  <c r="K5" i="15"/>
  <c r="N5" i="15"/>
  <c r="K6" i="15"/>
  <c r="N6" i="15"/>
  <c r="K7" i="15"/>
  <c r="N7" i="15"/>
  <c r="K8" i="15"/>
  <c r="N8" i="15"/>
  <c r="K9" i="15"/>
  <c r="N9" i="15"/>
  <c r="K10" i="15"/>
  <c r="N10" i="15"/>
  <c r="K11" i="15"/>
  <c r="N11" i="15"/>
  <c r="K15" i="15"/>
  <c r="N15" i="15"/>
  <c r="K16" i="15"/>
  <c r="N16" i="15"/>
  <c r="K17" i="15"/>
  <c r="N17" i="15"/>
  <c r="K18" i="15"/>
  <c r="N18" i="15"/>
  <c r="K19" i="15"/>
  <c r="N19" i="15"/>
  <c r="K20" i="15"/>
  <c r="N20" i="15"/>
  <c r="K21" i="15"/>
  <c r="N21" i="15"/>
  <c r="K22" i="15"/>
  <c r="N22" i="15"/>
  <c r="K23" i="15"/>
  <c r="N23" i="15"/>
  <c r="N33" i="15"/>
  <c r="M4" i="15"/>
  <c r="M5" i="15"/>
  <c r="M6" i="15"/>
  <c r="M7" i="15"/>
  <c r="M8" i="15"/>
  <c r="M9" i="15"/>
  <c r="M10" i="15"/>
  <c r="M11" i="15"/>
  <c r="M15" i="15"/>
  <c r="M16" i="15"/>
  <c r="M17" i="15"/>
  <c r="M18" i="15"/>
  <c r="M19" i="15"/>
  <c r="M20" i="15"/>
  <c r="M21" i="15"/>
  <c r="M22" i="15"/>
  <c r="M23" i="15"/>
  <c r="M33" i="15"/>
  <c r="K31" i="15"/>
  <c r="N31" i="15"/>
  <c r="M31" i="15"/>
  <c r="K30" i="15"/>
  <c r="N30" i="15"/>
  <c r="M30" i="15"/>
  <c r="K29" i="15"/>
  <c r="N29" i="15"/>
  <c r="M29" i="15"/>
  <c r="K28" i="15"/>
  <c r="N28" i="15"/>
  <c r="M28" i="15"/>
  <c r="K27" i="15"/>
  <c r="N27" i="15"/>
  <c r="M27" i="15"/>
  <c r="K4" i="14"/>
  <c r="N4" i="14"/>
  <c r="K5" i="14"/>
  <c r="N5" i="14"/>
  <c r="K6" i="14"/>
  <c r="N6" i="14"/>
  <c r="K7" i="14"/>
  <c r="N7" i="14"/>
  <c r="K8" i="14"/>
  <c r="N8" i="14"/>
  <c r="K9" i="14"/>
  <c r="N9" i="14"/>
  <c r="K10" i="14"/>
  <c r="N10" i="14"/>
  <c r="K11" i="14"/>
  <c r="N11" i="14"/>
  <c r="K15" i="14"/>
  <c r="N15" i="14"/>
  <c r="K16" i="14"/>
  <c r="N16" i="14"/>
  <c r="K17" i="14"/>
  <c r="N17" i="14"/>
  <c r="K18" i="14"/>
  <c r="N18" i="14"/>
  <c r="K19" i="14"/>
  <c r="N19" i="14"/>
  <c r="K20" i="14"/>
  <c r="N20" i="14"/>
  <c r="K21" i="14"/>
  <c r="N21" i="14"/>
  <c r="K22" i="14"/>
  <c r="N22" i="14"/>
  <c r="K23" i="14"/>
  <c r="N23" i="14"/>
  <c r="N33" i="14"/>
  <c r="M4" i="14"/>
  <c r="M5" i="14"/>
  <c r="M6" i="14"/>
  <c r="M7" i="14"/>
  <c r="M8" i="14"/>
  <c r="M9" i="14"/>
  <c r="M10" i="14"/>
  <c r="M11" i="14"/>
  <c r="M15" i="14"/>
  <c r="M16" i="14"/>
  <c r="M17" i="14"/>
  <c r="M18" i="14"/>
  <c r="M19" i="14"/>
  <c r="M20" i="14"/>
  <c r="M21" i="14"/>
  <c r="M22" i="14"/>
  <c r="M23" i="14"/>
  <c r="M33" i="14"/>
  <c r="K31" i="14"/>
  <c r="N31" i="14"/>
  <c r="M31" i="14"/>
  <c r="K30" i="14"/>
  <c r="N30" i="14"/>
  <c r="M30" i="14"/>
  <c r="K29" i="14"/>
  <c r="N29" i="14"/>
  <c r="M29" i="14"/>
  <c r="K28" i="14"/>
  <c r="N28" i="14"/>
  <c r="M28" i="14"/>
  <c r="K27" i="14"/>
  <c r="N27" i="14"/>
  <c r="M27" i="14"/>
  <c r="K4" i="13"/>
  <c r="N4" i="13"/>
  <c r="K5" i="13"/>
  <c r="N5" i="13"/>
  <c r="K6" i="13"/>
  <c r="N6" i="13"/>
  <c r="K7" i="13"/>
  <c r="N7" i="13"/>
  <c r="K8" i="13"/>
  <c r="N8" i="13"/>
  <c r="K9" i="13"/>
  <c r="N9" i="13"/>
  <c r="K10" i="13"/>
  <c r="N10" i="13"/>
  <c r="K11" i="13"/>
  <c r="N11" i="13"/>
  <c r="K15" i="13"/>
  <c r="N15" i="13"/>
  <c r="K16" i="13"/>
  <c r="N16" i="13"/>
  <c r="K17" i="13"/>
  <c r="N17" i="13"/>
  <c r="K18" i="13"/>
  <c r="N18" i="13"/>
  <c r="K19" i="13"/>
  <c r="N19" i="13"/>
  <c r="K20" i="13"/>
  <c r="N20" i="13"/>
  <c r="K21" i="13"/>
  <c r="N21" i="13"/>
  <c r="K22" i="13"/>
  <c r="N22" i="13"/>
  <c r="K23" i="13"/>
  <c r="N23" i="13"/>
  <c r="N33" i="13"/>
  <c r="M4" i="13"/>
  <c r="M5" i="13"/>
  <c r="M6" i="13"/>
  <c r="M7" i="13"/>
  <c r="M8" i="13"/>
  <c r="M9" i="13"/>
  <c r="M10" i="13"/>
  <c r="M11" i="13"/>
  <c r="M15" i="13"/>
  <c r="M16" i="13"/>
  <c r="M17" i="13"/>
  <c r="M18" i="13"/>
  <c r="M19" i="13"/>
  <c r="M20" i="13"/>
  <c r="M21" i="13"/>
  <c r="M22" i="13"/>
  <c r="M23" i="13"/>
  <c r="M33" i="13"/>
  <c r="K31" i="13"/>
  <c r="N31" i="13"/>
  <c r="M31" i="13"/>
  <c r="K30" i="13"/>
  <c r="N30" i="13"/>
  <c r="M30" i="13"/>
  <c r="K29" i="13"/>
  <c r="N29" i="13"/>
  <c r="M29" i="13"/>
  <c r="K28" i="13"/>
  <c r="N28" i="13"/>
  <c r="M28" i="13"/>
  <c r="K27" i="13"/>
  <c r="N27" i="13"/>
  <c r="M27" i="13"/>
  <c r="K4" i="12"/>
  <c r="N4" i="12"/>
  <c r="K5" i="12"/>
  <c r="N5" i="12"/>
  <c r="K6" i="12"/>
  <c r="N6" i="12"/>
  <c r="K7" i="12"/>
  <c r="N7" i="12"/>
  <c r="K8" i="12"/>
  <c r="N8" i="12"/>
  <c r="K9" i="12"/>
  <c r="N9" i="12"/>
  <c r="K10" i="12"/>
  <c r="N10" i="12"/>
  <c r="K11" i="12"/>
  <c r="N11" i="12"/>
  <c r="K15" i="12"/>
  <c r="N15" i="12"/>
  <c r="K16" i="12"/>
  <c r="N16" i="12"/>
  <c r="K17" i="12"/>
  <c r="N17" i="12"/>
  <c r="K18" i="12"/>
  <c r="N18" i="12"/>
  <c r="K19" i="12"/>
  <c r="N19" i="12"/>
  <c r="K20" i="12"/>
  <c r="N20" i="12"/>
  <c r="K21" i="12"/>
  <c r="N21" i="12"/>
  <c r="K22" i="12"/>
  <c r="N22" i="12"/>
  <c r="K23" i="12"/>
  <c r="N23" i="12"/>
  <c r="N33" i="12"/>
  <c r="M4" i="12"/>
  <c r="M5" i="12"/>
  <c r="M6" i="12"/>
  <c r="M7" i="12"/>
  <c r="M8" i="12"/>
  <c r="M9" i="12"/>
  <c r="M10" i="12"/>
  <c r="M11" i="12"/>
  <c r="M15" i="12"/>
  <c r="M16" i="12"/>
  <c r="M17" i="12"/>
  <c r="M18" i="12"/>
  <c r="M19" i="12"/>
  <c r="M20" i="12"/>
  <c r="M21" i="12"/>
  <c r="M22" i="12"/>
  <c r="M23" i="12"/>
  <c r="M33" i="12"/>
  <c r="K31" i="12"/>
  <c r="N31" i="12"/>
  <c r="M31" i="12"/>
  <c r="K30" i="12"/>
  <c r="N30" i="12"/>
  <c r="M30" i="12"/>
  <c r="K29" i="12"/>
  <c r="N29" i="12"/>
  <c r="M29" i="12"/>
  <c r="K28" i="12"/>
  <c r="N28" i="12"/>
  <c r="M28" i="12"/>
  <c r="K27" i="12"/>
  <c r="N27" i="12"/>
  <c r="M27" i="12"/>
  <c r="K4" i="11"/>
  <c r="N4" i="11"/>
  <c r="K5" i="11"/>
  <c r="N5" i="11"/>
  <c r="K6" i="11"/>
  <c r="N6" i="11"/>
  <c r="K7" i="11"/>
  <c r="N7" i="11"/>
  <c r="K8" i="11"/>
  <c r="N8" i="11"/>
  <c r="K9" i="11"/>
  <c r="N9" i="11"/>
  <c r="K10" i="11"/>
  <c r="N10" i="11"/>
  <c r="K11" i="11"/>
  <c r="N11" i="11"/>
  <c r="K15" i="11"/>
  <c r="N15" i="11"/>
  <c r="K16" i="11"/>
  <c r="N16" i="11"/>
  <c r="K17" i="11"/>
  <c r="N17" i="11"/>
  <c r="K18" i="11"/>
  <c r="N18" i="11"/>
  <c r="K19" i="11"/>
  <c r="N19" i="11"/>
  <c r="K20" i="11"/>
  <c r="N20" i="11"/>
  <c r="K21" i="11"/>
  <c r="N21" i="11"/>
  <c r="K22" i="11"/>
  <c r="N22" i="11"/>
  <c r="K23" i="11"/>
  <c r="N23" i="11"/>
  <c r="N33" i="11"/>
  <c r="M4" i="11"/>
  <c r="M5" i="11"/>
  <c r="M6" i="11"/>
  <c r="M7" i="11"/>
  <c r="M8" i="11"/>
  <c r="M9" i="11"/>
  <c r="M10" i="11"/>
  <c r="M11" i="11"/>
  <c r="M15" i="11"/>
  <c r="M16" i="11"/>
  <c r="M17" i="11"/>
  <c r="M18" i="11"/>
  <c r="M19" i="11"/>
  <c r="M20" i="11"/>
  <c r="M21" i="11"/>
  <c r="M22" i="11"/>
  <c r="M23" i="11"/>
  <c r="M33" i="11"/>
  <c r="K31" i="11"/>
  <c r="N31" i="11"/>
  <c r="M31" i="11"/>
  <c r="K30" i="11"/>
  <c r="N30" i="11"/>
  <c r="M30" i="11"/>
  <c r="K29" i="11"/>
  <c r="N29" i="11"/>
  <c r="M29" i="11"/>
  <c r="K28" i="11"/>
  <c r="N28" i="11"/>
  <c r="M28" i="11"/>
  <c r="K27" i="11"/>
  <c r="N27" i="11"/>
  <c r="M27" i="11"/>
  <c r="K4" i="10"/>
  <c r="N4" i="10"/>
  <c r="K5" i="10"/>
  <c r="N5" i="10"/>
  <c r="K6" i="10"/>
  <c r="N6" i="10"/>
  <c r="K7" i="10"/>
  <c r="N7" i="10"/>
  <c r="K8" i="10"/>
  <c r="N8" i="10"/>
  <c r="K9" i="10"/>
  <c r="N9" i="10"/>
  <c r="K10" i="10"/>
  <c r="N10" i="10"/>
  <c r="K11" i="10"/>
  <c r="N11" i="10"/>
  <c r="K15" i="10"/>
  <c r="N15" i="10"/>
  <c r="K16" i="10"/>
  <c r="N16" i="10"/>
  <c r="K17" i="10"/>
  <c r="N17" i="10"/>
  <c r="K18" i="10"/>
  <c r="N18" i="10"/>
  <c r="K19" i="10"/>
  <c r="N19" i="10"/>
  <c r="K20" i="10"/>
  <c r="N20" i="10"/>
  <c r="K21" i="10"/>
  <c r="N21" i="10"/>
  <c r="K22" i="10"/>
  <c r="N22" i="10"/>
  <c r="K23" i="10"/>
  <c r="N23" i="10"/>
  <c r="N33" i="10"/>
  <c r="M4" i="10"/>
  <c r="M5" i="10"/>
  <c r="M6" i="10"/>
  <c r="M7" i="10"/>
  <c r="M8" i="10"/>
  <c r="M9" i="10"/>
  <c r="M10" i="10"/>
  <c r="M11" i="10"/>
  <c r="M15" i="10"/>
  <c r="M16" i="10"/>
  <c r="M17" i="10"/>
  <c r="M18" i="10"/>
  <c r="M19" i="10"/>
  <c r="M20" i="10"/>
  <c r="M21" i="10"/>
  <c r="M22" i="10"/>
  <c r="M23" i="10"/>
  <c r="M33" i="10"/>
  <c r="K31" i="10"/>
  <c r="N31" i="10"/>
  <c r="M31" i="10"/>
  <c r="K30" i="10"/>
  <c r="N30" i="10"/>
  <c r="M30" i="10"/>
  <c r="K29" i="10"/>
  <c r="N29" i="10"/>
  <c r="M29" i="10"/>
  <c r="K28" i="10"/>
  <c r="N28" i="10"/>
  <c r="M28" i="10"/>
  <c r="K27" i="10"/>
  <c r="N27" i="10"/>
  <c r="M27" i="10"/>
  <c r="K4" i="9"/>
  <c r="N4" i="9"/>
  <c r="K5" i="9"/>
  <c r="N5" i="9"/>
  <c r="K6" i="9"/>
  <c r="N6" i="9"/>
  <c r="K7" i="9"/>
  <c r="N7" i="9"/>
  <c r="K8" i="9"/>
  <c r="N8" i="9"/>
  <c r="K9" i="9"/>
  <c r="N9" i="9"/>
  <c r="K10" i="9"/>
  <c r="N10" i="9"/>
  <c r="K11" i="9"/>
  <c r="N11" i="9"/>
  <c r="K15" i="9"/>
  <c r="N15" i="9"/>
  <c r="K16" i="9"/>
  <c r="N16" i="9"/>
  <c r="K17" i="9"/>
  <c r="N17" i="9"/>
  <c r="K18" i="9"/>
  <c r="N18" i="9"/>
  <c r="K19" i="9"/>
  <c r="N19" i="9"/>
  <c r="K20" i="9"/>
  <c r="N20" i="9"/>
  <c r="K21" i="9"/>
  <c r="N21" i="9"/>
  <c r="K22" i="9"/>
  <c r="N22" i="9"/>
  <c r="K23" i="9"/>
  <c r="N23" i="9"/>
  <c r="N33" i="9"/>
  <c r="M4" i="9"/>
  <c r="M5" i="9"/>
  <c r="M6" i="9"/>
  <c r="M7" i="9"/>
  <c r="M8" i="9"/>
  <c r="M9" i="9"/>
  <c r="M10" i="9"/>
  <c r="M11" i="9"/>
  <c r="M15" i="9"/>
  <c r="M16" i="9"/>
  <c r="M17" i="9"/>
  <c r="M18" i="9"/>
  <c r="M19" i="9"/>
  <c r="M20" i="9"/>
  <c r="M21" i="9"/>
  <c r="M22" i="9"/>
  <c r="M23" i="9"/>
  <c r="M33" i="9"/>
  <c r="K31" i="9"/>
  <c r="N31" i="9"/>
  <c r="M31" i="9"/>
  <c r="K30" i="9"/>
  <c r="N30" i="9"/>
  <c r="M30" i="9"/>
  <c r="K29" i="9"/>
  <c r="N29" i="9"/>
  <c r="M29" i="9"/>
  <c r="K28" i="9"/>
  <c r="N28" i="9"/>
  <c r="M28" i="9"/>
  <c r="K27" i="9"/>
  <c r="N27" i="9"/>
  <c r="M27" i="9"/>
  <c r="K4" i="8"/>
  <c r="N4" i="8"/>
  <c r="K5" i="8"/>
  <c r="N5" i="8"/>
  <c r="K6" i="8"/>
  <c r="N6" i="8"/>
  <c r="K7" i="8"/>
  <c r="N7" i="8"/>
  <c r="K8" i="8"/>
  <c r="N8" i="8"/>
  <c r="K9" i="8"/>
  <c r="N9" i="8"/>
  <c r="K10" i="8"/>
  <c r="N10" i="8"/>
  <c r="K11" i="8"/>
  <c r="N11" i="8"/>
  <c r="K15" i="8"/>
  <c r="N15" i="8"/>
  <c r="K16" i="8"/>
  <c r="N16" i="8"/>
  <c r="K17" i="8"/>
  <c r="N17" i="8"/>
  <c r="K18" i="8"/>
  <c r="N18" i="8"/>
  <c r="K19" i="8"/>
  <c r="N19" i="8"/>
  <c r="K20" i="8"/>
  <c r="N20" i="8"/>
  <c r="K21" i="8"/>
  <c r="N21" i="8"/>
  <c r="K22" i="8"/>
  <c r="N22" i="8"/>
  <c r="K23" i="8"/>
  <c r="N23" i="8"/>
  <c r="N33" i="8"/>
  <c r="M4" i="8"/>
  <c r="M5" i="8"/>
  <c r="M6" i="8"/>
  <c r="M7" i="8"/>
  <c r="M8" i="8"/>
  <c r="M9" i="8"/>
  <c r="M10" i="8"/>
  <c r="M11" i="8"/>
  <c r="M15" i="8"/>
  <c r="M16" i="8"/>
  <c r="M17" i="8"/>
  <c r="M18" i="8"/>
  <c r="M19" i="8"/>
  <c r="M20" i="8"/>
  <c r="M21" i="8"/>
  <c r="M22" i="8"/>
  <c r="M23" i="8"/>
  <c r="M33" i="8"/>
  <c r="K31" i="8"/>
  <c r="N31" i="8"/>
  <c r="M31" i="8"/>
  <c r="K30" i="8"/>
  <c r="N30" i="8"/>
  <c r="M30" i="8"/>
  <c r="K29" i="8"/>
  <c r="N29" i="8"/>
  <c r="M29" i="8"/>
  <c r="K28" i="8"/>
  <c r="N28" i="8"/>
  <c r="M28" i="8"/>
  <c r="K27" i="8"/>
  <c r="N27" i="8"/>
  <c r="M27" i="8"/>
  <c r="K4" i="7"/>
  <c r="N4" i="7"/>
  <c r="K5" i="7"/>
  <c r="N5" i="7"/>
  <c r="K6" i="7"/>
  <c r="N6" i="7"/>
  <c r="K7" i="7"/>
  <c r="N7" i="7"/>
  <c r="K8" i="7"/>
  <c r="N8" i="7"/>
  <c r="K9" i="7"/>
  <c r="N9" i="7"/>
  <c r="K10" i="7"/>
  <c r="N10" i="7"/>
  <c r="K11" i="7"/>
  <c r="N11" i="7"/>
  <c r="K15" i="7"/>
  <c r="N15" i="7"/>
  <c r="K16" i="7"/>
  <c r="N16" i="7"/>
  <c r="K17" i="7"/>
  <c r="N17" i="7"/>
  <c r="K18" i="7"/>
  <c r="N18" i="7"/>
  <c r="K19" i="7"/>
  <c r="N19" i="7"/>
  <c r="K20" i="7"/>
  <c r="N20" i="7"/>
  <c r="K21" i="7"/>
  <c r="N21" i="7"/>
  <c r="K22" i="7"/>
  <c r="N22" i="7"/>
  <c r="K23" i="7"/>
  <c r="N23" i="7"/>
  <c r="N33" i="7"/>
  <c r="M4" i="7"/>
  <c r="M5" i="7"/>
  <c r="M6" i="7"/>
  <c r="M7" i="7"/>
  <c r="M8" i="7"/>
  <c r="M9" i="7"/>
  <c r="M10" i="7"/>
  <c r="M11" i="7"/>
  <c r="M15" i="7"/>
  <c r="M16" i="7"/>
  <c r="M17" i="7"/>
  <c r="M18" i="7"/>
  <c r="M19" i="7"/>
  <c r="M20" i="7"/>
  <c r="M21" i="7"/>
  <c r="M22" i="7"/>
  <c r="M23" i="7"/>
  <c r="M33" i="7"/>
  <c r="K31" i="7"/>
  <c r="N31" i="7"/>
  <c r="M31" i="7"/>
  <c r="K30" i="7"/>
  <c r="N30" i="7"/>
  <c r="M30" i="7"/>
  <c r="K29" i="7"/>
  <c r="N29" i="7"/>
  <c r="M29" i="7"/>
  <c r="K28" i="7"/>
  <c r="N28" i="7"/>
  <c r="M28" i="7"/>
  <c r="K27" i="7"/>
  <c r="N27" i="7"/>
  <c r="M27" i="7"/>
  <c r="K4" i="6"/>
  <c r="N4" i="6"/>
  <c r="K5" i="6"/>
  <c r="N5" i="6"/>
  <c r="K6" i="6"/>
  <c r="N6" i="6"/>
  <c r="K7" i="6"/>
  <c r="N7" i="6"/>
  <c r="K8" i="6"/>
  <c r="N8" i="6"/>
  <c r="K9" i="6"/>
  <c r="N9" i="6"/>
  <c r="K10" i="6"/>
  <c r="N10" i="6"/>
  <c r="K11" i="6"/>
  <c r="N11" i="6"/>
  <c r="K15" i="6"/>
  <c r="N15" i="6"/>
  <c r="K16" i="6"/>
  <c r="N16" i="6"/>
  <c r="K17" i="6"/>
  <c r="N17" i="6"/>
  <c r="K18" i="6"/>
  <c r="N18" i="6"/>
  <c r="K19" i="6"/>
  <c r="N19" i="6"/>
  <c r="K20" i="6"/>
  <c r="N20" i="6"/>
  <c r="K21" i="6"/>
  <c r="N21" i="6"/>
  <c r="K22" i="6"/>
  <c r="N22" i="6"/>
  <c r="K23" i="6"/>
  <c r="N23" i="6"/>
  <c r="N33" i="6"/>
  <c r="M4" i="6"/>
  <c r="M5" i="6"/>
  <c r="M6" i="6"/>
  <c r="M7" i="6"/>
  <c r="M8" i="6"/>
  <c r="M9" i="6"/>
  <c r="M10" i="6"/>
  <c r="M11" i="6"/>
  <c r="M15" i="6"/>
  <c r="M16" i="6"/>
  <c r="M17" i="6"/>
  <c r="M18" i="6"/>
  <c r="M19" i="6"/>
  <c r="M20" i="6"/>
  <c r="M21" i="6"/>
  <c r="M22" i="6"/>
  <c r="M23" i="6"/>
  <c r="M33" i="6"/>
  <c r="K31" i="6"/>
  <c r="N31" i="6"/>
  <c r="M31" i="6"/>
  <c r="K30" i="6"/>
  <c r="N30" i="6"/>
  <c r="M30" i="6"/>
  <c r="K29" i="6"/>
  <c r="N29" i="6"/>
  <c r="M29" i="6"/>
  <c r="K28" i="6"/>
  <c r="N28" i="6"/>
  <c r="M28" i="6"/>
  <c r="K27" i="6"/>
  <c r="N27" i="6"/>
  <c r="M27" i="6"/>
  <c r="K4" i="5"/>
  <c r="N4" i="5"/>
  <c r="K5" i="5"/>
  <c r="N5" i="5"/>
  <c r="K6" i="5"/>
  <c r="N6" i="5"/>
  <c r="K7" i="5"/>
  <c r="N7" i="5"/>
  <c r="K8" i="5"/>
  <c r="N8" i="5"/>
  <c r="K9" i="5"/>
  <c r="N9" i="5"/>
  <c r="K10" i="5"/>
  <c r="N10" i="5"/>
  <c r="K11" i="5"/>
  <c r="N11" i="5"/>
  <c r="K15" i="5"/>
  <c r="N15" i="5"/>
  <c r="K16" i="5"/>
  <c r="N16" i="5"/>
  <c r="K17" i="5"/>
  <c r="N17" i="5"/>
  <c r="K18" i="5"/>
  <c r="N18" i="5"/>
  <c r="K19" i="5"/>
  <c r="N19" i="5"/>
  <c r="K20" i="5"/>
  <c r="N20" i="5"/>
  <c r="K21" i="5"/>
  <c r="N21" i="5"/>
  <c r="K22" i="5"/>
  <c r="N22" i="5"/>
  <c r="K23" i="5"/>
  <c r="N23" i="5"/>
  <c r="N33" i="5"/>
  <c r="M4" i="5"/>
  <c r="M5" i="5"/>
  <c r="M6" i="5"/>
  <c r="M7" i="5"/>
  <c r="M8" i="5"/>
  <c r="M9" i="5"/>
  <c r="M10" i="5"/>
  <c r="M11" i="5"/>
  <c r="M15" i="5"/>
  <c r="M16" i="5"/>
  <c r="M17" i="5"/>
  <c r="M18" i="5"/>
  <c r="M19" i="5"/>
  <c r="M20" i="5"/>
  <c r="M21" i="5"/>
  <c r="M22" i="5"/>
  <c r="M23" i="5"/>
  <c r="M33" i="5"/>
  <c r="K31" i="5"/>
  <c r="N31" i="5"/>
  <c r="M31" i="5"/>
  <c r="K30" i="5"/>
  <c r="N30" i="5"/>
  <c r="M30" i="5"/>
  <c r="K29" i="5"/>
  <c r="N29" i="5"/>
  <c r="M29" i="5"/>
  <c r="K28" i="5"/>
  <c r="N28" i="5"/>
  <c r="M28" i="5"/>
  <c r="K27" i="5"/>
  <c r="N27" i="5"/>
  <c r="M27" i="5"/>
  <c r="K4" i="4"/>
  <c r="N4" i="4"/>
  <c r="K5" i="4"/>
  <c r="N5" i="4"/>
  <c r="K6" i="4"/>
  <c r="N6" i="4"/>
  <c r="K7" i="4"/>
  <c r="N7" i="4"/>
  <c r="K8" i="4"/>
  <c r="N8" i="4"/>
  <c r="K9" i="4"/>
  <c r="N9" i="4"/>
  <c r="K10" i="4"/>
  <c r="N10" i="4"/>
  <c r="K11" i="4"/>
  <c r="N11" i="4"/>
  <c r="K15" i="4"/>
  <c r="N15" i="4"/>
  <c r="K16" i="4"/>
  <c r="N16" i="4"/>
  <c r="K17" i="4"/>
  <c r="N17" i="4"/>
  <c r="K18" i="4"/>
  <c r="N18" i="4"/>
  <c r="K19" i="4"/>
  <c r="N19" i="4"/>
  <c r="K20" i="4"/>
  <c r="N20" i="4"/>
  <c r="K21" i="4"/>
  <c r="N21" i="4"/>
  <c r="K22" i="4"/>
  <c r="N22" i="4"/>
  <c r="K23" i="4"/>
  <c r="N23" i="4"/>
  <c r="N33" i="4"/>
  <c r="M4" i="4"/>
  <c r="M5" i="4"/>
  <c r="M6" i="4"/>
  <c r="M7" i="4"/>
  <c r="M8" i="4"/>
  <c r="M9" i="4"/>
  <c r="M10" i="4"/>
  <c r="M11" i="4"/>
  <c r="M15" i="4"/>
  <c r="M16" i="4"/>
  <c r="M17" i="4"/>
  <c r="M18" i="4"/>
  <c r="M19" i="4"/>
  <c r="M20" i="4"/>
  <c r="M21" i="4"/>
  <c r="M22" i="4"/>
  <c r="M23" i="4"/>
  <c r="M33" i="4"/>
  <c r="K31" i="4"/>
  <c r="N31" i="4"/>
  <c r="M31" i="4"/>
  <c r="K30" i="4"/>
  <c r="N30" i="4"/>
  <c r="M30" i="4"/>
  <c r="K29" i="4"/>
  <c r="N29" i="4"/>
  <c r="M29" i="4"/>
  <c r="K28" i="4"/>
  <c r="N28" i="4"/>
  <c r="M28" i="4"/>
  <c r="K27" i="4"/>
  <c r="N27" i="4"/>
  <c r="M27" i="4"/>
  <c r="K4" i="3"/>
  <c r="N4" i="3"/>
  <c r="K5" i="3"/>
  <c r="N5" i="3"/>
  <c r="K6" i="3"/>
  <c r="N6" i="3"/>
  <c r="K7" i="3"/>
  <c r="N7" i="3"/>
  <c r="K8" i="3"/>
  <c r="N8" i="3"/>
  <c r="K9" i="3"/>
  <c r="N9" i="3"/>
  <c r="K10" i="3"/>
  <c r="N10" i="3"/>
  <c r="K11" i="3"/>
  <c r="N11" i="3"/>
  <c r="K15" i="3"/>
  <c r="N15" i="3"/>
  <c r="K16" i="3"/>
  <c r="N16" i="3"/>
  <c r="K17" i="3"/>
  <c r="N17" i="3"/>
  <c r="K18" i="3"/>
  <c r="N18" i="3"/>
  <c r="K19" i="3"/>
  <c r="N19" i="3"/>
  <c r="K20" i="3"/>
  <c r="N20" i="3"/>
  <c r="K21" i="3"/>
  <c r="N21" i="3"/>
  <c r="K22" i="3"/>
  <c r="N22" i="3"/>
  <c r="K23" i="3"/>
  <c r="N23" i="3"/>
  <c r="N33" i="3"/>
  <c r="M4" i="3"/>
  <c r="M5" i="3"/>
  <c r="M6" i="3"/>
  <c r="M7" i="3"/>
  <c r="M8" i="3"/>
  <c r="M9" i="3"/>
  <c r="M10" i="3"/>
  <c r="M11" i="3"/>
  <c r="M15" i="3"/>
  <c r="M16" i="3"/>
  <c r="M17" i="3"/>
  <c r="M18" i="3"/>
  <c r="M19" i="3"/>
  <c r="M20" i="3"/>
  <c r="M21" i="3"/>
  <c r="M22" i="3"/>
  <c r="M23" i="3"/>
  <c r="M33" i="3"/>
  <c r="K31" i="3"/>
  <c r="N31" i="3"/>
  <c r="M31" i="3"/>
  <c r="K30" i="3"/>
  <c r="N30" i="3"/>
  <c r="M30" i="3"/>
  <c r="K29" i="3"/>
  <c r="N29" i="3"/>
  <c r="M29" i="3"/>
  <c r="K28" i="3"/>
  <c r="N28" i="3"/>
  <c r="M28" i="3"/>
  <c r="K27" i="3"/>
  <c r="N27" i="3"/>
  <c r="M27" i="3"/>
  <c r="K4" i="2"/>
  <c r="N4" i="2"/>
  <c r="K5" i="2"/>
  <c r="N5" i="2"/>
  <c r="K6" i="2"/>
  <c r="N6" i="2"/>
  <c r="K7" i="2"/>
  <c r="N7" i="2"/>
  <c r="K8" i="2"/>
  <c r="N8" i="2"/>
  <c r="K9" i="2"/>
  <c r="N9" i="2"/>
  <c r="K10" i="2"/>
  <c r="N10" i="2"/>
  <c r="K11" i="2"/>
  <c r="N11" i="2"/>
  <c r="K15" i="2"/>
  <c r="N15" i="2"/>
  <c r="K16" i="2"/>
  <c r="N16" i="2"/>
  <c r="K17" i="2"/>
  <c r="N17" i="2"/>
  <c r="K18" i="2"/>
  <c r="N18" i="2"/>
  <c r="K19" i="2"/>
  <c r="N19" i="2"/>
  <c r="K20" i="2"/>
  <c r="N20" i="2"/>
  <c r="K21" i="2"/>
  <c r="N21" i="2"/>
  <c r="K22" i="2"/>
  <c r="N22" i="2"/>
  <c r="K23" i="2"/>
  <c r="N23" i="2"/>
  <c r="N33" i="2"/>
  <c r="M4" i="2"/>
  <c r="M5" i="2"/>
  <c r="M6" i="2"/>
  <c r="M7" i="2"/>
  <c r="M8" i="2"/>
  <c r="M9" i="2"/>
  <c r="M10" i="2"/>
  <c r="M11" i="2"/>
  <c r="M15" i="2"/>
  <c r="M16" i="2"/>
  <c r="M17" i="2"/>
  <c r="M18" i="2"/>
  <c r="M19" i="2"/>
  <c r="M20" i="2"/>
  <c r="M21" i="2"/>
  <c r="M22" i="2"/>
  <c r="M23" i="2"/>
  <c r="M33" i="2"/>
  <c r="K31" i="2"/>
  <c r="N31" i="2"/>
  <c r="M31" i="2"/>
  <c r="K30" i="2"/>
  <c r="N30" i="2"/>
  <c r="M30" i="2"/>
  <c r="K29" i="2"/>
  <c r="N29" i="2"/>
  <c r="M29" i="2"/>
  <c r="K28" i="2"/>
  <c r="N28" i="2"/>
  <c r="M28" i="2"/>
  <c r="K27" i="2"/>
  <c r="N27" i="2"/>
  <c r="M27" i="2"/>
  <c r="M31" i="1"/>
  <c r="K31" i="1"/>
  <c r="N31" i="1"/>
  <c r="M30" i="1"/>
  <c r="K30" i="1"/>
  <c r="N30" i="1"/>
  <c r="M29" i="1"/>
  <c r="K29" i="1"/>
  <c r="N29" i="1"/>
  <c r="M28" i="1"/>
  <c r="K28" i="1"/>
  <c r="N28" i="1"/>
  <c r="M27" i="1"/>
  <c r="K27" i="1"/>
  <c r="N27" i="1"/>
  <c r="K6" i="1"/>
  <c r="N6" i="1"/>
  <c r="K7" i="1"/>
  <c r="N7" i="1"/>
  <c r="K8" i="1"/>
  <c r="K9" i="1"/>
  <c r="N9" i="1"/>
  <c r="K10" i="1"/>
  <c r="K11" i="1"/>
  <c r="N11" i="1"/>
  <c r="K15" i="1"/>
  <c r="K16" i="1"/>
  <c r="N16" i="1"/>
  <c r="K17" i="1"/>
  <c r="K18" i="1"/>
  <c r="N18" i="1"/>
  <c r="K19" i="1"/>
  <c r="N19" i="1"/>
  <c r="K20" i="1"/>
  <c r="N20" i="1"/>
  <c r="K21" i="1"/>
  <c r="K22" i="1"/>
  <c r="N22" i="1"/>
  <c r="K23" i="1"/>
  <c r="K5" i="1"/>
  <c r="N5" i="1"/>
  <c r="N10" i="1"/>
  <c r="K4" i="1"/>
  <c r="N4" i="1"/>
  <c r="M23" i="1"/>
  <c r="N23" i="1"/>
  <c r="M22" i="1"/>
  <c r="M21" i="1"/>
  <c r="N21" i="1"/>
  <c r="M20" i="1"/>
  <c r="M19" i="1"/>
  <c r="M18" i="1"/>
  <c r="M17" i="1"/>
  <c r="N17" i="1"/>
  <c r="M16" i="1"/>
  <c r="M15" i="1"/>
  <c r="N15" i="1"/>
  <c r="M11" i="1"/>
  <c r="M10" i="1"/>
  <c r="M9" i="1"/>
  <c r="M8" i="1"/>
  <c r="N8" i="1"/>
  <c r="M7" i="1"/>
  <c r="M6" i="1"/>
  <c r="M5" i="1"/>
  <c r="M4" i="1"/>
  <c r="N33" i="1"/>
  <c r="M33" i="1"/>
</calcChain>
</file>

<file path=xl/sharedStrings.xml><?xml version="1.0" encoding="utf-8"?>
<sst xmlns="http://schemas.openxmlformats.org/spreadsheetml/2006/main" count="1811" uniqueCount="70">
  <si>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</si>
  <si>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</si>
  <si>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</si>
  <si>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</si>
  <si>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</si>
  <si>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</si>
  <si>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</si>
  <si>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</si>
  <si>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Ball mastery</t>
  </si>
  <si>
    <t>RED</t>
  </si>
  <si>
    <t>Toe taps</t>
  </si>
  <si>
    <t>Side to side</t>
  </si>
  <si>
    <t>Triangle</t>
  </si>
  <si>
    <t>Brazilians</t>
  </si>
  <si>
    <t>Roll out, push in</t>
  </si>
  <si>
    <t>Balance circles</t>
  </si>
  <si>
    <t>Sole roll tap tap</t>
  </si>
  <si>
    <t>Step over, drag back, tap tap</t>
  </si>
  <si>
    <t>Juggling</t>
  </si>
  <si>
    <t>freestyle 100</t>
  </si>
  <si>
    <t>one left, one right</t>
  </si>
  <si>
    <t>high juggles</t>
  </si>
  <si>
    <t>thigh only</t>
  </si>
  <si>
    <t>head only</t>
  </si>
  <si>
    <t>feet only</t>
  </si>
  <si>
    <t>four low, one high</t>
  </si>
  <si>
    <t>around the body</t>
  </si>
  <si>
    <t>around the body, no shoulders</t>
  </si>
  <si>
    <t>Initial Score</t>
  </si>
  <si>
    <t>Target Score</t>
  </si>
  <si>
    <t>Final Score</t>
  </si>
  <si>
    <t>21/21</t>
  </si>
  <si>
    <t>8/8.</t>
  </si>
  <si>
    <t>1.10 seconds</t>
  </si>
  <si>
    <t>Total Percent Score</t>
  </si>
  <si>
    <t>Initial % Score</t>
  </si>
  <si>
    <t>Final % Score</t>
  </si>
  <si>
    <t>Elite skills</t>
  </si>
  <si>
    <t>Drag back Cruyff to single foot V</t>
  </si>
  <si>
    <t>Drag back Cruyff to roll out, push in</t>
  </si>
  <si>
    <t>Forward Cruyff stop</t>
  </si>
  <si>
    <t>Roll forward to reverse U turn</t>
  </si>
  <si>
    <t>Toe taps to single foot V to forward Cruyff</t>
  </si>
  <si>
    <t>LEVEL 1</t>
  </si>
  <si>
    <t>PLAYER</t>
  </si>
  <si>
    <t>LEVEL</t>
  </si>
  <si>
    <t>INITIAL</t>
  </si>
  <si>
    <t>FINAL</t>
  </si>
  <si>
    <t>Abigail Allen</t>
  </si>
  <si>
    <t>Aubrey Richardson</t>
  </si>
  <si>
    <t>Basil Skenteris</t>
  </si>
  <si>
    <t>Brigid McKinley</t>
  </si>
  <si>
    <t>Clare Donovan</t>
  </si>
  <si>
    <t>Desi Komoustiotis</t>
  </si>
  <si>
    <t>Effie Komoustiotis</t>
  </si>
  <si>
    <t>Emily Jackson</t>
  </si>
  <si>
    <t>Grace Godfrey</t>
  </si>
  <si>
    <t>Jayden Irby</t>
  </si>
  <si>
    <t>Jordan Irby</t>
  </si>
  <si>
    <t>Madeine Witbeck</t>
  </si>
  <si>
    <t>Nicholas Palaez</t>
  </si>
  <si>
    <t>Rebecca Lewis</t>
  </si>
  <si>
    <t>Samantha Lecuyer</t>
  </si>
  <si>
    <t>Savannah Vissage</t>
  </si>
  <si>
    <t>Scott King</t>
  </si>
  <si>
    <t>Simone Holland</t>
  </si>
  <si>
    <t>Sofia Lopez</t>
  </si>
  <si>
    <t>Taylor Scott</t>
  </si>
  <si>
    <t>Timmy Reardon</t>
  </si>
  <si>
    <t>Viviane Skenteris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</si>
</sst>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0070C0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Times New Roman"/>
      <family val="1"/>
    </font>
    <font>
      <sz val="11"/>
      <color rgb="FF92D05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10" fillId="0" borderId="0" xfId="0" applyFont="1" applyAlignment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37" Type="http://schemas.openxmlformats.org/officeDocument/2006/relationships/worksheet" Target="worksheets/sheet37.xml"/><Relationship Id="rId38" Type="http://schemas.openxmlformats.org/officeDocument/2006/relationships/theme" Target="theme/theme1.xml"/><Relationship Id="rId39" Type="http://schemas.openxmlformats.org/officeDocument/2006/relationships/styles" Target="styles.xml"/><Relationship Id="rId40" Type="http://schemas.openxmlformats.org/officeDocument/2006/relationships/sharedStrings" Target="sharedStrings.xml"/><Relationship Id="rId41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A2" sqref="A2:C2"/>
    </sheetView>
  </sheetViews>
  <sheetFormatPr baseColWidth="10" defaultRowHeight="15" x14ac:dyDescent="0.2"/>
  <cols>
    <col min="1" max="1" width="21.6640625" customWidth="1"/>
  </cols>
  <sheetData>
    <row r="1" spans="1:4" x14ac:dyDescent="0.2">
      <c r="A1" t="s">
        <v>44</v>
      </c>
      <c r="B1" t="s">
        <v>45</v>
      </c>
      <c r="C1" t="s">
        <v>46</v>
      </c>
      <c r="D1" t="s">
        <v>47</v>
      </c>
    </row>
    <row r="2" spans="1:4" x14ac:dyDescent="0.2">
      <c r="A2" t="s">
        <v>64</v>
      </c>
      <c r="B2">
        <v>1</v>
      </c>
      <c r="C2">
        <v>103</v>
      </c>
    </row>
    <row r="3" spans="1:4" x14ac:dyDescent="0.2">
      <c r="A3" t="s">
        <v>68</v>
      </c>
      <c r="B3">
        <v>1</v>
      </c>
      <c r="C3">
        <v>72</v>
      </c>
    </row>
    <row r="4" spans="1:4" x14ac:dyDescent="0.2">
      <c r="A4" t="s">
        <v>51</v>
      </c>
      <c r="B4">
        <v>1</v>
      </c>
      <c r="C4">
        <v>70</v>
      </c>
    </row>
    <row r="5" spans="1:4" x14ac:dyDescent="0.2">
      <c r="A5" t="s">
        <v>60</v>
      </c>
      <c r="B5">
        <v>1</v>
      </c>
      <c r="C5">
        <v>64</v>
      </c>
    </row>
    <row r="6" spans="1:4" x14ac:dyDescent="0.2">
      <c r="A6" t="s">
        <v>59</v>
      </c>
      <c r="B6">
        <v>1</v>
      </c>
      <c r="C6">
        <v>60</v>
      </c>
    </row>
    <row r="7" spans="1:4" x14ac:dyDescent="0.2">
      <c r="A7" t="s">
        <v>61</v>
      </c>
      <c r="B7">
        <v>1</v>
      </c>
      <c r="C7">
        <v>59</v>
      </c>
    </row>
    <row r="8" spans="1:4" x14ac:dyDescent="0.2">
      <c r="A8" t="s">
        <v>48</v>
      </c>
      <c r="B8">
        <v>1</v>
      </c>
      <c r="C8">
        <v>54</v>
      </c>
    </row>
    <row r="9" spans="1:4" x14ac:dyDescent="0.2">
      <c r="A9" t="s">
        <v>57</v>
      </c>
      <c r="B9">
        <v>1</v>
      </c>
      <c r="C9">
        <v>45</v>
      </c>
    </row>
    <row r="10" spans="1:4" x14ac:dyDescent="0.2">
      <c r="A10" t="s">
        <v>58</v>
      </c>
      <c r="B10">
        <v>1</v>
      </c>
      <c r="C10">
        <v>40</v>
      </c>
    </row>
    <row r="11" spans="1:4" x14ac:dyDescent="0.2">
      <c r="A11" t="s">
        <v>49</v>
      </c>
      <c r="B11">
        <v>1</v>
      </c>
    </row>
    <row r="12" spans="1:4" x14ac:dyDescent="0.2">
      <c r="A12" t="s">
        <v>50</v>
      </c>
      <c r="B12">
        <v>1</v>
      </c>
    </row>
    <row r="13" spans="1:4" x14ac:dyDescent="0.2">
      <c r="A13" t="s">
        <v>52</v>
      </c>
      <c r="B13">
        <v>1</v>
      </c>
    </row>
    <row r="14" spans="1:4" x14ac:dyDescent="0.2">
      <c r="A14" t="s">
        <v>53</v>
      </c>
      <c r="B14">
        <v>1</v>
      </c>
    </row>
    <row r="15" spans="1:4" x14ac:dyDescent="0.2">
      <c r="A15" t="s">
        <v>54</v>
      </c>
      <c r="B15">
        <v>1</v>
      </c>
    </row>
    <row r="16" spans="1:4" x14ac:dyDescent="0.2">
      <c r="A16" t="s">
        <v>55</v>
      </c>
      <c r="B16">
        <v>1</v>
      </c>
    </row>
    <row r="17" spans="1:2" x14ac:dyDescent="0.2">
      <c r="A17" t="s">
        <v>56</v>
      </c>
      <c r="B17">
        <v>1</v>
      </c>
    </row>
    <row r="18" spans="1:2" x14ac:dyDescent="0.2">
      <c r="A18" t="s">
        <v>62</v>
      </c>
      <c r="B18">
        <v>1</v>
      </c>
    </row>
    <row r="19" spans="1:2" x14ac:dyDescent="0.2">
      <c r="A19" t="s">
        <v>63</v>
      </c>
      <c r="B19">
        <v>1</v>
      </c>
    </row>
    <row r="20" spans="1:2" x14ac:dyDescent="0.2">
      <c r="A20" t="s">
        <v>65</v>
      </c>
      <c r="B20">
        <v>1</v>
      </c>
    </row>
    <row r="21" spans="1:2" x14ac:dyDescent="0.2">
      <c r="A21" t="s">
        <v>66</v>
      </c>
      <c r="B21">
        <v>1</v>
      </c>
    </row>
    <row r="22" spans="1:2" x14ac:dyDescent="0.2">
      <c r="A22" t="s">
        <v>67</v>
      </c>
      <c r="B22">
        <v>1</v>
      </c>
    </row>
    <row r="23" spans="1:2" x14ac:dyDescent="0.2">
      <c r="A23" t="s">
        <v>69</v>
      </c>
      <c r="B23">
        <v>1</v>
      </c>
    </row>
  </sheetData>
  <sortState ref="A2:C23">
    <sortCondition descending="1" ref="C2:C23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27</v>
      </c>
      <c r="D4">
        <v>27</v>
      </c>
      <c r="K4">
        <f>LARGE(B4:J4,1)</f>
        <v>27</v>
      </c>
      <c r="L4" s="7">
        <v>29</v>
      </c>
      <c r="M4">
        <f>IMDIV(B4,L4)*100</f>
        <v>93.103448275862092</v>
      </c>
      <c r="N4">
        <f>IMDIV(K4,L4)*100</f>
        <v>93.103448275862092</v>
      </c>
    </row>
    <row r="5" spans="1:14" x14ac:dyDescent="0.2">
      <c r="A5" s="7" t="s">
        <v>11</v>
      </c>
      <c r="B5">
        <v>24</v>
      </c>
      <c r="D5">
        <v>24</v>
      </c>
      <c r="K5">
        <f>LARGE(B5:J5,1)</f>
        <v>24</v>
      </c>
      <c r="L5" s="7">
        <v>42</v>
      </c>
      <c r="M5">
        <f>IMDIV(B5,L5)*100</f>
        <v>57.142857142857096</v>
      </c>
      <c r="N5">
        <f>IMDIV(K5,L5)*100</f>
        <v>57.142857142857096</v>
      </c>
    </row>
    <row r="6" spans="1:14" x14ac:dyDescent="0.2">
      <c r="A6" s="7" t="s">
        <v>12</v>
      </c>
      <c r="B6">
        <v>13</v>
      </c>
      <c r="D6">
        <v>13</v>
      </c>
      <c r="K6">
        <f t="shared" ref="K6:K11" si="0">LARGE(B6:J6,1)</f>
        <v>13</v>
      </c>
      <c r="L6" s="7" t="s">
        <v>31</v>
      </c>
      <c r="M6">
        <f>IMDIV(B6,21)*100</f>
        <v>61.904761904761898</v>
      </c>
      <c r="N6">
        <f>IMDIV(K6,21)*100</f>
        <v>61.904761904761898</v>
      </c>
    </row>
    <row r="7" spans="1:14" x14ac:dyDescent="0.2">
      <c r="A7" s="7" t="s">
        <v>13</v>
      </c>
      <c r="B7">
        <v>25</v>
      </c>
      <c r="D7">
        <v>25</v>
      </c>
      <c r="K7">
        <f t="shared" si="0"/>
        <v>25</v>
      </c>
      <c r="L7" s="7">
        <v>42</v>
      </c>
      <c r="M7">
        <f>IMDIV(B7,L7)*100</f>
        <v>59.523809523809504</v>
      </c>
      <c r="N7">
        <f>IMDIV(K7,L7)*100</f>
        <v>59.523809523809504</v>
      </c>
    </row>
    <row r="8" spans="1:14" x14ac:dyDescent="0.2">
      <c r="A8" s="7" t="s">
        <v>14</v>
      </c>
      <c r="B8">
        <v>25</v>
      </c>
      <c r="D8">
        <v>25</v>
      </c>
      <c r="K8">
        <f t="shared" si="0"/>
        <v>25</v>
      </c>
      <c r="L8" s="7">
        <v>31</v>
      </c>
      <c r="M8">
        <f>IMDIV(B8,L8)*100</f>
        <v>80.645161290322591</v>
      </c>
      <c r="N8">
        <f>IMDIV(K8,L8)*100</f>
        <v>80.645161290322591</v>
      </c>
    </row>
    <row r="9" spans="1:14" x14ac:dyDescent="0.2">
      <c r="A9" s="7" t="s">
        <v>15</v>
      </c>
      <c r="B9">
        <v>5</v>
      </c>
      <c r="D9">
        <v>5</v>
      </c>
      <c r="K9">
        <f t="shared" si="0"/>
        <v>5</v>
      </c>
      <c r="L9" s="7" t="s">
        <v>32</v>
      </c>
      <c r="M9">
        <f>IMDIV(B9,8)*100</f>
        <v>62.5</v>
      </c>
      <c r="N9">
        <f>IMDIV(K9,8)*100</f>
        <v>62.5</v>
      </c>
    </row>
    <row r="10" spans="1:14" x14ac:dyDescent="0.2">
      <c r="A10" s="7" t="s">
        <v>16</v>
      </c>
      <c r="B10">
        <v>34</v>
      </c>
      <c r="D10">
        <v>34</v>
      </c>
      <c r="K10">
        <f t="shared" si="0"/>
        <v>34</v>
      </c>
      <c r="L10" s="7">
        <v>48</v>
      </c>
      <c r="M10">
        <f>IMDIV(B10,L10)*100</f>
        <v>70.8333333333333</v>
      </c>
      <c r="N10">
        <f>IMDIV(K10,L10)*100</f>
        <v>70.8333333333333</v>
      </c>
    </row>
    <row r="11" spans="1:14" x14ac:dyDescent="0.2">
      <c r="A11" s="7" t="s">
        <v>17</v>
      </c>
      <c r="B11">
        <v>15</v>
      </c>
      <c r="D11">
        <v>15</v>
      </c>
      <c r="K11">
        <f t="shared" si="0"/>
        <v>15</v>
      </c>
      <c r="L11" s="7">
        <v>30</v>
      </c>
      <c r="M11">
        <f t="shared" ref="M11" si="1">IMDIV(B11,L11)*100</f>
        <v>50</v>
      </c>
      <c r="N11">
        <f>IMDIV(K11,L11)*100</f>
        <v>50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139</v>
      </c>
      <c r="D15">
        <v>139</v>
      </c>
      <c r="K15">
        <f t="shared" ref="K15:K23" si="2">LARGE(B15:J15,1)</f>
        <v>139</v>
      </c>
      <c r="L15" s="11" t="s">
        <v>33</v>
      </c>
      <c r="M15">
        <f>IMDIV(70,B15)*100</f>
        <v>50.359712230215806</v>
      </c>
      <c r="N15">
        <f>IMDIV(70,K15)*100</f>
        <v>50.359712230215806</v>
      </c>
    </row>
    <row r="16" spans="1:14" x14ac:dyDescent="0.2">
      <c r="A16" s="11" t="s">
        <v>20</v>
      </c>
      <c r="B16">
        <v>6</v>
      </c>
      <c r="D16">
        <v>6</v>
      </c>
      <c r="K16">
        <f t="shared" si="2"/>
        <v>6</v>
      </c>
      <c r="L16" s="11">
        <v>30</v>
      </c>
      <c r="M16">
        <f>IMDIV(B16,L16)*100</f>
        <v>20</v>
      </c>
      <c r="N16">
        <f t="shared" ref="N16:N23" si="3">IMDIV(K16,L16)*100</f>
        <v>20</v>
      </c>
    </row>
    <row r="17" spans="1:14" x14ac:dyDescent="0.2">
      <c r="A17" s="11" t="s">
        <v>21</v>
      </c>
      <c r="B17">
        <v>2</v>
      </c>
      <c r="D17">
        <v>2</v>
      </c>
      <c r="K17">
        <f t="shared" si="2"/>
        <v>2</v>
      </c>
      <c r="L17" s="11">
        <v>10</v>
      </c>
      <c r="M17">
        <f t="shared" ref="M17:M23" si="4">IMDIV(B17,L17)*100</f>
        <v>20</v>
      </c>
      <c r="N17">
        <f t="shared" si="3"/>
        <v>20</v>
      </c>
    </row>
    <row r="18" spans="1:14" x14ac:dyDescent="0.2">
      <c r="A18" s="11" t="s">
        <v>22</v>
      </c>
      <c r="B18">
        <v>5</v>
      </c>
      <c r="D18">
        <v>5</v>
      </c>
      <c r="K18">
        <f t="shared" si="2"/>
        <v>5</v>
      </c>
      <c r="L18" s="11">
        <v>20</v>
      </c>
      <c r="M18">
        <f t="shared" si="4"/>
        <v>25</v>
      </c>
      <c r="N18">
        <f t="shared" si="3"/>
        <v>25</v>
      </c>
    </row>
    <row r="19" spans="1:14" x14ac:dyDescent="0.2">
      <c r="A19" s="11" t="s">
        <v>23</v>
      </c>
      <c r="B19">
        <v>10</v>
      </c>
      <c r="D19">
        <v>10</v>
      </c>
      <c r="K19">
        <f t="shared" si="2"/>
        <v>10</v>
      </c>
      <c r="L19" s="11">
        <v>10</v>
      </c>
      <c r="M19">
        <f t="shared" si="4"/>
        <v>100</v>
      </c>
      <c r="N19">
        <f t="shared" si="3"/>
        <v>100</v>
      </c>
    </row>
    <row r="20" spans="1:14" x14ac:dyDescent="0.2">
      <c r="A20" s="11" t="s">
        <v>24</v>
      </c>
      <c r="B20">
        <v>7</v>
      </c>
      <c r="D20">
        <v>7</v>
      </c>
      <c r="K20">
        <f t="shared" si="2"/>
        <v>7</v>
      </c>
      <c r="L20" s="11">
        <v>35</v>
      </c>
      <c r="M20">
        <f t="shared" si="4"/>
        <v>20</v>
      </c>
      <c r="N20">
        <f t="shared" si="3"/>
        <v>20</v>
      </c>
    </row>
    <row r="21" spans="1:14" x14ac:dyDescent="0.2">
      <c r="A21" s="11" t="s">
        <v>25</v>
      </c>
      <c r="B21">
        <v>0</v>
      </c>
      <c r="D21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0</v>
      </c>
      <c r="D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1</v>
      </c>
      <c r="D27">
        <v>1</v>
      </c>
      <c r="K27">
        <f t="shared" ref="K27:K31" si="5">LARGE(B27:J27,1)</f>
        <v>1</v>
      </c>
      <c r="L27" s="7">
        <v>9</v>
      </c>
      <c r="M27">
        <f t="shared" ref="M27:M31" si="6">IMDIV(B27,L27)*100</f>
        <v>11.1111111111111</v>
      </c>
      <c r="N27">
        <f>IMDIV(K27,L27)*100</f>
        <v>11.1111111111111</v>
      </c>
    </row>
    <row r="28" spans="1:14" x14ac:dyDescent="0.2">
      <c r="A28" s="7" t="s">
        <v>39</v>
      </c>
      <c r="B28">
        <v>4</v>
      </c>
      <c r="D28">
        <v>4</v>
      </c>
      <c r="K28">
        <f t="shared" si="5"/>
        <v>4</v>
      </c>
      <c r="L28" s="7">
        <v>12</v>
      </c>
      <c r="M28">
        <f t="shared" si="6"/>
        <v>33.3333333333333</v>
      </c>
      <c r="N28">
        <f>IMDIV(K28,L28)*100</f>
        <v>33.3333333333333</v>
      </c>
    </row>
    <row r="29" spans="1:14" x14ac:dyDescent="0.2">
      <c r="A29" s="7" t="s">
        <v>40</v>
      </c>
      <c r="B29">
        <v>4</v>
      </c>
      <c r="D29">
        <v>4</v>
      </c>
      <c r="K29">
        <f t="shared" si="5"/>
        <v>4</v>
      </c>
      <c r="L29" s="7">
        <v>16</v>
      </c>
      <c r="M29">
        <f t="shared" si="6"/>
        <v>25</v>
      </c>
      <c r="N29">
        <f>IMDIV(K29,L29)*100</f>
        <v>25</v>
      </c>
    </row>
    <row r="30" spans="1:14" x14ac:dyDescent="0.2">
      <c r="A30" s="7" t="s">
        <v>41</v>
      </c>
      <c r="B30">
        <v>0</v>
      </c>
      <c r="D30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>
        <v>2</v>
      </c>
      <c r="D31">
        <v>2</v>
      </c>
      <c r="K31">
        <f t="shared" si="5"/>
        <v>2</v>
      </c>
      <c r="L31" s="7">
        <v>8</v>
      </c>
      <c r="M31">
        <f t="shared" si="6"/>
        <v>25</v>
      </c>
      <c r="N31">
        <f>IMDIV(K31,L31)*100</f>
        <v>25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45.353710805950719</v>
      </c>
      <c r="N33">
        <f>AVERAGE(N4:N24)</f>
        <v>45.353710805950719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29</v>
      </c>
      <c r="D4">
        <v>29</v>
      </c>
      <c r="K4">
        <f>LARGE(B4:J4,1)</f>
        <v>29</v>
      </c>
      <c r="L4" s="7">
        <v>29</v>
      </c>
      <c r="M4">
        <f>IMDIV(B4,L4)*100</f>
        <v>100</v>
      </c>
      <c r="N4">
        <f>IMDIV(K4,L4)*100</f>
        <v>100</v>
      </c>
    </row>
    <row r="5" spans="1:14" x14ac:dyDescent="0.2">
      <c r="A5" s="7" t="s">
        <v>11</v>
      </c>
      <c r="B5">
        <v>32</v>
      </c>
      <c r="D5">
        <v>32</v>
      </c>
      <c r="K5">
        <f>LARGE(B5:J5,1)</f>
        <v>32</v>
      </c>
      <c r="L5" s="7">
        <v>42</v>
      </c>
      <c r="M5">
        <f>IMDIV(B5,L5)*100</f>
        <v>76.190476190476204</v>
      </c>
      <c r="N5">
        <f>IMDIV(K5,L5)*100</f>
        <v>76.190476190476204</v>
      </c>
    </row>
    <row r="6" spans="1:14" x14ac:dyDescent="0.2">
      <c r="A6" s="7" t="s">
        <v>12</v>
      </c>
      <c r="K6" t="e">
        <f t="shared" ref="K6:K11" si="0">LARGE(B6:J6,1)</f>
        <v>#NUM!</v>
      </c>
      <c r="L6" s="7" t="s">
        <v>31</v>
      </c>
      <c r="M6">
        <f>IMDIV(B6,21)*100</f>
        <v>0</v>
      </c>
      <c r="N6" t="e">
        <f>IMDIV(K6,21)*100</f>
        <v>#NUM!</v>
      </c>
    </row>
    <row r="7" spans="1:14" x14ac:dyDescent="0.2">
      <c r="A7" s="7" t="s">
        <v>13</v>
      </c>
      <c r="K7" t="e">
        <f t="shared" si="0"/>
        <v>#NUM!</v>
      </c>
      <c r="L7" s="7">
        <v>42</v>
      </c>
      <c r="M7">
        <f>IMDIV(B7,L7)*100</f>
        <v>0</v>
      </c>
      <c r="N7" t="e">
        <f>IMDIV(K7,L7)*100</f>
        <v>#NUM!</v>
      </c>
    </row>
    <row r="8" spans="1:14" x14ac:dyDescent="0.2">
      <c r="A8" s="7" t="s">
        <v>14</v>
      </c>
      <c r="B8">
        <v>29</v>
      </c>
      <c r="D8">
        <v>29</v>
      </c>
      <c r="K8">
        <f t="shared" si="0"/>
        <v>29</v>
      </c>
      <c r="L8" s="7">
        <v>31</v>
      </c>
      <c r="M8">
        <f>IMDIV(B8,L8)*100</f>
        <v>93.548387096774206</v>
      </c>
      <c r="N8">
        <f>IMDIV(K8,L8)*100</f>
        <v>93.548387096774206</v>
      </c>
    </row>
    <row r="9" spans="1:14" x14ac:dyDescent="0.2">
      <c r="A9" s="7" t="s">
        <v>15</v>
      </c>
      <c r="K9" t="e">
        <f t="shared" si="0"/>
        <v>#NUM!</v>
      </c>
      <c r="L9" s="7" t="s">
        <v>32</v>
      </c>
      <c r="M9">
        <f>IMDIV(B9,8)*100</f>
        <v>0</v>
      </c>
      <c r="N9" t="e">
        <f>IMDIV(K9,8)*100</f>
        <v>#NUM!</v>
      </c>
    </row>
    <row r="10" spans="1:14" x14ac:dyDescent="0.2">
      <c r="A10" s="7" t="s">
        <v>16</v>
      </c>
      <c r="B10">
        <v>35</v>
      </c>
      <c r="D10">
        <v>35</v>
      </c>
      <c r="K10">
        <f t="shared" si="0"/>
        <v>35</v>
      </c>
      <c r="L10" s="7">
        <v>48</v>
      </c>
      <c r="M10">
        <f>IMDIV(B10,L10)*100</f>
        <v>72.9166666666667</v>
      </c>
      <c r="N10">
        <f>IMDIV(K10,L10)*100</f>
        <v>72.9166666666667</v>
      </c>
    </row>
    <row r="11" spans="1:14" x14ac:dyDescent="0.2">
      <c r="A11" s="7" t="s">
        <v>17</v>
      </c>
      <c r="B11">
        <v>15</v>
      </c>
      <c r="D11">
        <v>15</v>
      </c>
      <c r="K11">
        <f t="shared" si="0"/>
        <v>15</v>
      </c>
      <c r="L11" s="7">
        <v>30</v>
      </c>
      <c r="M11">
        <f t="shared" ref="M11" si="1">IMDIV(B11,L11)*100</f>
        <v>50</v>
      </c>
      <c r="N11">
        <f>IMDIV(K11,L11)*100</f>
        <v>50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138</v>
      </c>
      <c r="D15">
        <v>138</v>
      </c>
      <c r="K15">
        <f t="shared" ref="K15:K23" si="2">LARGE(B15:J15,1)</f>
        <v>138</v>
      </c>
      <c r="L15" s="11" t="s">
        <v>33</v>
      </c>
      <c r="M15">
        <f>IMDIV(70,B15)*100</f>
        <v>50.7246376811594</v>
      </c>
      <c r="N15">
        <f>IMDIV(70,K15)*100</f>
        <v>50.7246376811594</v>
      </c>
    </row>
    <row r="16" spans="1:14" x14ac:dyDescent="0.2">
      <c r="A16" s="11" t="s">
        <v>20</v>
      </c>
      <c r="B16">
        <v>10</v>
      </c>
      <c r="D16">
        <v>10</v>
      </c>
      <c r="K16">
        <f t="shared" si="2"/>
        <v>10</v>
      </c>
      <c r="L16" s="11">
        <v>30</v>
      </c>
      <c r="M16">
        <f>IMDIV(B16,L16)*100</f>
        <v>33.3333333333333</v>
      </c>
      <c r="N16">
        <f t="shared" ref="N16:N23" si="3">IMDIV(K16,L16)*100</f>
        <v>33.3333333333333</v>
      </c>
    </row>
    <row r="17" spans="1:14" x14ac:dyDescent="0.2">
      <c r="A17" s="11" t="s">
        <v>21</v>
      </c>
      <c r="B17">
        <v>5</v>
      </c>
      <c r="D17">
        <v>5</v>
      </c>
      <c r="K17">
        <f t="shared" si="2"/>
        <v>5</v>
      </c>
      <c r="L17" s="11">
        <v>10</v>
      </c>
      <c r="M17">
        <f t="shared" ref="M17:M23" si="4">IMDIV(B17,L17)*100</f>
        <v>50</v>
      </c>
      <c r="N17">
        <f t="shared" si="3"/>
        <v>50</v>
      </c>
    </row>
    <row r="18" spans="1:14" x14ac:dyDescent="0.2">
      <c r="A18" s="11" t="s">
        <v>22</v>
      </c>
      <c r="B18">
        <v>5</v>
      </c>
      <c r="D18">
        <v>5</v>
      </c>
      <c r="K18">
        <f t="shared" si="2"/>
        <v>5</v>
      </c>
      <c r="L18" s="11">
        <v>20</v>
      </c>
      <c r="M18">
        <f t="shared" si="4"/>
        <v>25</v>
      </c>
      <c r="N18">
        <f t="shared" si="3"/>
        <v>25</v>
      </c>
    </row>
    <row r="19" spans="1:14" x14ac:dyDescent="0.2">
      <c r="A19" s="11" t="s">
        <v>23</v>
      </c>
      <c r="B19">
        <v>10</v>
      </c>
      <c r="D19">
        <v>10</v>
      </c>
      <c r="K19">
        <f t="shared" si="2"/>
        <v>10</v>
      </c>
      <c r="L19" s="11">
        <v>10</v>
      </c>
      <c r="M19">
        <f t="shared" si="4"/>
        <v>100</v>
      </c>
      <c r="N19">
        <f t="shared" si="3"/>
        <v>100</v>
      </c>
    </row>
    <row r="20" spans="1:14" x14ac:dyDescent="0.2">
      <c r="A20" s="11" t="s">
        <v>24</v>
      </c>
      <c r="B20">
        <v>15</v>
      </c>
      <c r="D20">
        <v>15</v>
      </c>
      <c r="K20">
        <f t="shared" si="2"/>
        <v>15</v>
      </c>
      <c r="L20" s="11">
        <v>35</v>
      </c>
      <c r="M20">
        <f t="shared" si="4"/>
        <v>42.857142857142897</v>
      </c>
      <c r="N20">
        <f t="shared" si="3"/>
        <v>42.857142857142897</v>
      </c>
    </row>
    <row r="21" spans="1:14" x14ac:dyDescent="0.2">
      <c r="A21" s="11" t="s">
        <v>25</v>
      </c>
      <c r="B21">
        <v>0</v>
      </c>
      <c r="D21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0</v>
      </c>
      <c r="D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1</v>
      </c>
      <c r="D27">
        <v>1</v>
      </c>
      <c r="K27">
        <f t="shared" ref="K27:K31" si="5">LARGE(B27:J27,1)</f>
        <v>1</v>
      </c>
      <c r="L27" s="7">
        <v>9</v>
      </c>
      <c r="M27">
        <f t="shared" ref="M27:M31" si="6">IMDIV(B27,L27)*100</f>
        <v>11.1111111111111</v>
      </c>
      <c r="N27">
        <f>IMDIV(K27,L27)*100</f>
        <v>11.1111111111111</v>
      </c>
    </row>
    <row r="28" spans="1:14" x14ac:dyDescent="0.2">
      <c r="A28" s="7" t="s">
        <v>39</v>
      </c>
      <c r="B28">
        <v>3</v>
      </c>
      <c r="D28">
        <v>3</v>
      </c>
      <c r="K28">
        <f t="shared" si="5"/>
        <v>3</v>
      </c>
      <c r="L28" s="7">
        <v>12</v>
      </c>
      <c r="M28">
        <f t="shared" si="6"/>
        <v>25</v>
      </c>
      <c r="N28">
        <f>IMDIV(K28,L28)*100</f>
        <v>25</v>
      </c>
    </row>
    <row r="29" spans="1:14" x14ac:dyDescent="0.2">
      <c r="A29" s="7" t="s">
        <v>40</v>
      </c>
      <c r="B29">
        <v>4</v>
      </c>
      <c r="D29">
        <v>4</v>
      </c>
      <c r="K29">
        <f t="shared" si="5"/>
        <v>4</v>
      </c>
      <c r="L29" s="7">
        <v>16</v>
      </c>
      <c r="M29">
        <f t="shared" si="6"/>
        <v>25</v>
      </c>
      <c r="N29">
        <f>IMDIV(K29,L29)*100</f>
        <v>25</v>
      </c>
    </row>
    <row r="30" spans="1:14" x14ac:dyDescent="0.2">
      <c r="A30" s="7" t="s">
        <v>41</v>
      </c>
      <c r="B30">
        <v>0</v>
      </c>
      <c r="D30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>
        <v>0</v>
      </c>
      <c r="D31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40.857096695620747</v>
      </c>
      <c r="N33" t="e">
        <f>AVERAGE(N4:N24)</f>
        <v>#NUM!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E4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30</v>
      </c>
      <c r="D4">
        <v>30</v>
      </c>
      <c r="K4">
        <f>LARGE(B4:J4,1)</f>
        <v>30</v>
      </c>
      <c r="L4" s="7">
        <v>29</v>
      </c>
      <c r="M4">
        <f>IMDIV(B4,L4)*100</f>
        <v>103.448275862069</v>
      </c>
      <c r="N4">
        <f>IMDIV(K4,L4)*100</f>
        <v>103.448275862069</v>
      </c>
    </row>
    <row r="5" spans="1:14" x14ac:dyDescent="0.2">
      <c r="A5" s="7" t="s">
        <v>11</v>
      </c>
      <c r="B5">
        <v>24</v>
      </c>
      <c r="D5">
        <v>24</v>
      </c>
      <c r="K5">
        <f>LARGE(B5:J5,1)</f>
        <v>24</v>
      </c>
      <c r="L5" s="7">
        <v>42</v>
      </c>
      <c r="M5">
        <f>IMDIV(B5,L5)*100</f>
        <v>57.142857142857096</v>
      </c>
      <c r="N5">
        <f>IMDIV(K5,L5)*100</f>
        <v>57.142857142857096</v>
      </c>
    </row>
    <row r="6" spans="1:14" x14ac:dyDescent="0.2">
      <c r="A6" s="7" t="s">
        <v>12</v>
      </c>
      <c r="B6">
        <v>15.5</v>
      </c>
      <c r="D6">
        <v>15.5</v>
      </c>
      <c r="K6">
        <f t="shared" ref="K6:K11" si="0">LARGE(B6:J6,1)</f>
        <v>15.5</v>
      </c>
      <c r="L6" s="7" t="s">
        <v>31</v>
      </c>
      <c r="M6">
        <f>IMDIV(B6,21)*100</f>
        <v>73.809523809523796</v>
      </c>
      <c r="N6">
        <f>IMDIV(K6,21)*100</f>
        <v>73.809523809523796</v>
      </c>
    </row>
    <row r="7" spans="1:14" x14ac:dyDescent="0.2">
      <c r="A7" s="7" t="s">
        <v>13</v>
      </c>
      <c r="B7">
        <v>45</v>
      </c>
      <c r="D7">
        <v>45</v>
      </c>
      <c r="K7">
        <f t="shared" si="0"/>
        <v>45</v>
      </c>
      <c r="L7" s="7">
        <v>42</v>
      </c>
      <c r="M7">
        <f>IMDIV(B7,L7)*100</f>
        <v>107.14285714285701</v>
      </c>
      <c r="N7">
        <f>IMDIV(K7,L7)*100</f>
        <v>107.14285714285701</v>
      </c>
    </row>
    <row r="8" spans="1:14" x14ac:dyDescent="0.2">
      <c r="A8" s="7" t="s">
        <v>14</v>
      </c>
      <c r="B8">
        <v>52</v>
      </c>
      <c r="D8">
        <v>52</v>
      </c>
      <c r="K8">
        <f t="shared" si="0"/>
        <v>52</v>
      </c>
      <c r="L8" s="7">
        <v>31</v>
      </c>
      <c r="M8">
        <f>IMDIV(B8,L8)*100</f>
        <v>167.741935483871</v>
      </c>
      <c r="N8">
        <f>IMDIV(K8,L8)*100</f>
        <v>167.741935483871</v>
      </c>
    </row>
    <row r="9" spans="1:14" x14ac:dyDescent="0.2">
      <c r="A9" s="7" t="s">
        <v>15</v>
      </c>
      <c r="B9">
        <v>5</v>
      </c>
      <c r="D9">
        <v>5</v>
      </c>
      <c r="K9">
        <f t="shared" si="0"/>
        <v>5</v>
      </c>
      <c r="L9" s="7" t="s">
        <v>32</v>
      </c>
      <c r="M9">
        <f>IMDIV(B9,8)*100</f>
        <v>62.5</v>
      </c>
      <c r="N9">
        <f>IMDIV(K9,8)*100</f>
        <v>62.5</v>
      </c>
    </row>
    <row r="10" spans="1:14" x14ac:dyDescent="0.2">
      <c r="A10" s="7" t="s">
        <v>16</v>
      </c>
      <c r="B10">
        <v>29</v>
      </c>
      <c r="D10">
        <v>29</v>
      </c>
      <c r="K10">
        <f t="shared" si="0"/>
        <v>29</v>
      </c>
      <c r="L10" s="7">
        <v>48</v>
      </c>
      <c r="M10">
        <f>IMDIV(B10,L10)*100</f>
        <v>60.4166666666667</v>
      </c>
      <c r="N10">
        <f>IMDIV(K10,L10)*100</f>
        <v>60.4166666666667</v>
      </c>
    </row>
    <row r="11" spans="1:14" x14ac:dyDescent="0.2">
      <c r="A11" s="7" t="s">
        <v>17</v>
      </c>
      <c r="B11">
        <v>21</v>
      </c>
      <c r="D11">
        <v>21</v>
      </c>
      <c r="K11">
        <f t="shared" si="0"/>
        <v>21</v>
      </c>
      <c r="L11" s="7">
        <v>30</v>
      </c>
      <c r="M11">
        <f t="shared" ref="M11" si="1">IMDIV(B11,L11)*100</f>
        <v>70</v>
      </c>
      <c r="N11">
        <f>IMDIV(K11,L11)*100</f>
        <v>70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146</v>
      </c>
      <c r="D15">
        <v>146</v>
      </c>
      <c r="K15">
        <f t="shared" ref="K15:K23" si="2">LARGE(B15:J15,1)</f>
        <v>146</v>
      </c>
      <c r="L15" s="11" t="s">
        <v>33</v>
      </c>
      <c r="M15">
        <f>IMDIV(70,B15)*100</f>
        <v>47.945205479452099</v>
      </c>
      <c r="N15">
        <f>IMDIV(70,K15)*100</f>
        <v>47.945205479452099</v>
      </c>
    </row>
    <row r="16" spans="1:14" x14ac:dyDescent="0.2">
      <c r="A16" s="11" t="s">
        <v>20</v>
      </c>
      <c r="B16">
        <v>3</v>
      </c>
      <c r="D16">
        <v>3</v>
      </c>
      <c r="K16">
        <f t="shared" si="2"/>
        <v>3</v>
      </c>
      <c r="L16" s="11">
        <v>30</v>
      </c>
      <c r="M16">
        <f>IMDIV(B16,L16)*100</f>
        <v>10</v>
      </c>
      <c r="N16">
        <f t="shared" ref="N16:N23" si="3">IMDIV(K16,L16)*100</f>
        <v>10</v>
      </c>
    </row>
    <row r="17" spans="1:14" x14ac:dyDescent="0.2">
      <c r="A17" s="11" t="s">
        <v>21</v>
      </c>
      <c r="B17">
        <v>6</v>
      </c>
      <c r="D17">
        <v>6</v>
      </c>
      <c r="K17">
        <f t="shared" si="2"/>
        <v>6</v>
      </c>
      <c r="L17" s="11">
        <v>10</v>
      </c>
      <c r="M17">
        <f t="shared" ref="M17:M23" si="4">IMDIV(B17,L17)*100</f>
        <v>60</v>
      </c>
      <c r="N17">
        <f t="shared" si="3"/>
        <v>60</v>
      </c>
    </row>
    <row r="18" spans="1:14" x14ac:dyDescent="0.2">
      <c r="A18" s="11" t="s">
        <v>22</v>
      </c>
      <c r="B18">
        <v>18</v>
      </c>
      <c r="D18">
        <v>18</v>
      </c>
      <c r="K18">
        <f t="shared" si="2"/>
        <v>18</v>
      </c>
      <c r="L18" s="11">
        <v>20</v>
      </c>
      <c r="M18">
        <f t="shared" si="4"/>
        <v>90</v>
      </c>
      <c r="N18">
        <f t="shared" si="3"/>
        <v>90</v>
      </c>
    </row>
    <row r="19" spans="1:14" x14ac:dyDescent="0.2">
      <c r="A19" s="11" t="s">
        <v>23</v>
      </c>
      <c r="B19">
        <v>10</v>
      </c>
      <c r="D19">
        <v>10</v>
      </c>
      <c r="K19">
        <f t="shared" si="2"/>
        <v>10</v>
      </c>
      <c r="L19" s="11">
        <v>10</v>
      </c>
      <c r="M19">
        <f t="shared" si="4"/>
        <v>100</v>
      </c>
      <c r="N19">
        <f t="shared" si="3"/>
        <v>100</v>
      </c>
    </row>
    <row r="20" spans="1:14" x14ac:dyDescent="0.2">
      <c r="A20" s="11" t="s">
        <v>24</v>
      </c>
      <c r="B20">
        <v>8</v>
      </c>
      <c r="D20">
        <v>8</v>
      </c>
      <c r="K20">
        <f t="shared" si="2"/>
        <v>8</v>
      </c>
      <c r="L20" s="11">
        <v>35</v>
      </c>
      <c r="M20">
        <f t="shared" si="4"/>
        <v>22.8571428571429</v>
      </c>
      <c r="N20">
        <f t="shared" si="3"/>
        <v>22.8571428571429</v>
      </c>
    </row>
    <row r="21" spans="1:14" x14ac:dyDescent="0.2">
      <c r="A21" s="11" t="s">
        <v>25</v>
      </c>
      <c r="B21">
        <v>0</v>
      </c>
      <c r="D21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0</v>
      </c>
      <c r="D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B26">
        <v>3</v>
      </c>
      <c r="D26">
        <v>3</v>
      </c>
      <c r="L26" s="19"/>
    </row>
    <row r="27" spans="1:14" x14ac:dyDescent="0.2">
      <c r="A27" s="7" t="s">
        <v>38</v>
      </c>
      <c r="K27" t="e">
        <f t="shared" ref="K27:K31" si="5">LARGE(B27:J27,1)</f>
        <v>#NUM!</v>
      </c>
      <c r="L27" s="7">
        <v>9</v>
      </c>
      <c r="M27">
        <f t="shared" ref="M27:M31" si="6">IMDIV(B27,L27)*100</f>
        <v>0</v>
      </c>
      <c r="N27" t="e">
        <f>IMDIV(K27,L27)*100</f>
        <v>#NUM!</v>
      </c>
    </row>
    <row r="28" spans="1:14" x14ac:dyDescent="0.2">
      <c r="A28" s="7" t="s">
        <v>39</v>
      </c>
      <c r="B28">
        <v>5</v>
      </c>
      <c r="D28">
        <v>5</v>
      </c>
      <c r="K28">
        <f t="shared" si="5"/>
        <v>5</v>
      </c>
      <c r="L28" s="7">
        <v>12</v>
      </c>
      <c r="M28">
        <f t="shared" si="6"/>
        <v>41.6666666666667</v>
      </c>
      <c r="N28">
        <f>IMDIV(K28,L28)*100</f>
        <v>41.6666666666667</v>
      </c>
    </row>
    <row r="29" spans="1:14" x14ac:dyDescent="0.2">
      <c r="A29" s="7" t="s">
        <v>40</v>
      </c>
      <c r="B29">
        <v>11</v>
      </c>
      <c r="D29">
        <v>11</v>
      </c>
      <c r="K29">
        <f t="shared" si="5"/>
        <v>11</v>
      </c>
      <c r="L29" s="7">
        <v>16</v>
      </c>
      <c r="M29">
        <f t="shared" si="6"/>
        <v>68.75</v>
      </c>
      <c r="N29">
        <f>IMDIV(K29,L29)*100</f>
        <v>68.75</v>
      </c>
    </row>
    <row r="30" spans="1:14" x14ac:dyDescent="0.2">
      <c r="A30" s="7" t="s">
        <v>41</v>
      </c>
      <c r="B30">
        <v>2</v>
      </c>
      <c r="D30">
        <v>2</v>
      </c>
      <c r="K30">
        <f t="shared" si="5"/>
        <v>2</v>
      </c>
      <c r="L30" s="7">
        <v>15</v>
      </c>
      <c r="M30">
        <f t="shared" si="6"/>
        <v>13.3333333333333</v>
      </c>
      <c r="N30">
        <f>IMDIV(K30,L30)*100</f>
        <v>13.3333333333333</v>
      </c>
    </row>
    <row r="31" spans="1:14" x14ac:dyDescent="0.2">
      <c r="A31" s="7" t="s">
        <v>42</v>
      </c>
      <c r="B31">
        <v>2</v>
      </c>
      <c r="D31">
        <v>2</v>
      </c>
      <c r="K31">
        <f t="shared" si="5"/>
        <v>2</v>
      </c>
      <c r="L31" s="7">
        <v>8</v>
      </c>
      <c r="M31">
        <f t="shared" si="6"/>
        <v>25</v>
      </c>
      <c r="N31">
        <f>IMDIV(K31,L31)*100</f>
        <v>25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60.764968496731747</v>
      </c>
      <c r="N33">
        <f>AVERAGE(N4:N24)</f>
        <v>60.764968496731747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E4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25</v>
      </c>
      <c r="D4">
        <v>25</v>
      </c>
      <c r="K4">
        <f>LARGE(B4:J4,1)</f>
        <v>25</v>
      </c>
      <c r="L4" s="7">
        <v>29</v>
      </c>
      <c r="M4">
        <f>IMDIV(B4,L4)*100</f>
        <v>86.2068965517241</v>
      </c>
      <c r="N4">
        <f>IMDIV(K4,L4)*100</f>
        <v>86.2068965517241</v>
      </c>
    </row>
    <row r="5" spans="1:14" x14ac:dyDescent="0.2">
      <c r="A5" s="7" t="s">
        <v>11</v>
      </c>
      <c r="B5">
        <v>30</v>
      </c>
      <c r="D5">
        <v>30</v>
      </c>
      <c r="K5">
        <f>LARGE(B5:J5,1)</f>
        <v>30</v>
      </c>
      <c r="L5" s="7">
        <v>42</v>
      </c>
      <c r="M5">
        <f>IMDIV(B5,L5)*100</f>
        <v>71.428571428571402</v>
      </c>
      <c r="N5">
        <f>IMDIV(K5,L5)*100</f>
        <v>71.428571428571402</v>
      </c>
    </row>
    <row r="6" spans="1:14" x14ac:dyDescent="0.2">
      <c r="A6" s="7" t="s">
        <v>12</v>
      </c>
      <c r="B6">
        <v>9</v>
      </c>
      <c r="D6">
        <v>9</v>
      </c>
      <c r="K6">
        <f t="shared" ref="K6:K11" si="0">LARGE(B6:J6,1)</f>
        <v>9</v>
      </c>
      <c r="L6" s="7" t="s">
        <v>31</v>
      </c>
      <c r="M6">
        <f>IMDIV(B6,21)*100</f>
        <v>42.857142857142897</v>
      </c>
      <c r="N6">
        <f>IMDIV(K6,21)*100</f>
        <v>42.857142857142897</v>
      </c>
    </row>
    <row r="7" spans="1:14" x14ac:dyDescent="0.2">
      <c r="A7" s="7" t="s">
        <v>13</v>
      </c>
      <c r="B7">
        <v>9</v>
      </c>
      <c r="D7">
        <v>9</v>
      </c>
      <c r="K7">
        <f t="shared" si="0"/>
        <v>9</v>
      </c>
      <c r="L7" s="7">
        <v>42</v>
      </c>
      <c r="M7">
        <f>IMDIV(B7,L7)*100</f>
        <v>21.428571428571399</v>
      </c>
      <c r="N7">
        <f>IMDIV(K7,L7)*100</f>
        <v>21.428571428571399</v>
      </c>
    </row>
    <row r="8" spans="1:14" x14ac:dyDescent="0.2">
      <c r="A8" s="7" t="s">
        <v>14</v>
      </c>
      <c r="B8">
        <v>20</v>
      </c>
      <c r="D8">
        <v>20</v>
      </c>
      <c r="K8">
        <f t="shared" si="0"/>
        <v>20</v>
      </c>
      <c r="L8" s="7">
        <v>31</v>
      </c>
      <c r="M8">
        <f>IMDIV(B8,L8)*100</f>
        <v>64.516129032258092</v>
      </c>
      <c r="N8">
        <f>IMDIV(K8,L8)*100</f>
        <v>64.516129032258092</v>
      </c>
    </row>
    <row r="9" spans="1:14" x14ac:dyDescent="0.2">
      <c r="A9" s="7" t="s">
        <v>15</v>
      </c>
      <c r="B9">
        <v>5</v>
      </c>
      <c r="D9">
        <v>5</v>
      </c>
      <c r="K9">
        <f t="shared" si="0"/>
        <v>5</v>
      </c>
      <c r="L9" s="7" t="s">
        <v>32</v>
      </c>
      <c r="M9">
        <f>IMDIV(B9,8)*100</f>
        <v>62.5</v>
      </c>
      <c r="N9">
        <f>IMDIV(K9,8)*100</f>
        <v>62.5</v>
      </c>
    </row>
    <row r="10" spans="1:14" x14ac:dyDescent="0.2">
      <c r="A10" s="7" t="s">
        <v>16</v>
      </c>
      <c r="B10">
        <v>32</v>
      </c>
      <c r="D10">
        <v>32</v>
      </c>
      <c r="K10">
        <f t="shared" si="0"/>
        <v>32</v>
      </c>
      <c r="L10" s="7">
        <v>48</v>
      </c>
      <c r="M10">
        <f>IMDIV(B10,L10)*100</f>
        <v>66.6666666666667</v>
      </c>
      <c r="N10">
        <f>IMDIV(K10,L10)*100</f>
        <v>66.6666666666667</v>
      </c>
    </row>
    <row r="11" spans="1:14" x14ac:dyDescent="0.2">
      <c r="A11" s="7" t="s">
        <v>17</v>
      </c>
      <c r="B11">
        <v>27</v>
      </c>
      <c r="D11">
        <v>27</v>
      </c>
      <c r="K11">
        <f t="shared" si="0"/>
        <v>27</v>
      </c>
      <c r="L11" s="7">
        <v>30</v>
      </c>
      <c r="M11">
        <f t="shared" ref="M11" si="1">IMDIV(B11,L11)*100</f>
        <v>90</v>
      </c>
      <c r="N11">
        <f>IMDIV(K11,L11)*100</f>
        <v>90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112</v>
      </c>
      <c r="D15">
        <v>112</v>
      </c>
      <c r="K15">
        <f t="shared" ref="K15:K23" si="2">LARGE(B15:J15,1)</f>
        <v>112</v>
      </c>
      <c r="L15" s="11" t="s">
        <v>33</v>
      </c>
      <c r="M15">
        <f>IMDIV(70,B15)*100</f>
        <v>62.5</v>
      </c>
      <c r="N15">
        <f>IMDIV(70,K15)*100</f>
        <v>62.5</v>
      </c>
    </row>
    <row r="16" spans="1:14" x14ac:dyDescent="0.2">
      <c r="A16" s="11" t="s">
        <v>20</v>
      </c>
      <c r="B16">
        <v>8</v>
      </c>
      <c r="D16">
        <v>8</v>
      </c>
      <c r="K16">
        <f t="shared" si="2"/>
        <v>8</v>
      </c>
      <c r="L16" s="11">
        <v>30</v>
      </c>
      <c r="M16">
        <f>IMDIV(B16,L16)*100</f>
        <v>26.6666666666667</v>
      </c>
      <c r="N16">
        <f t="shared" ref="N16:N23" si="3">IMDIV(K16,L16)*100</f>
        <v>26.6666666666667</v>
      </c>
    </row>
    <row r="17" spans="1:14" x14ac:dyDescent="0.2">
      <c r="A17" s="11" t="s">
        <v>21</v>
      </c>
      <c r="B17">
        <v>10</v>
      </c>
      <c r="D17">
        <v>10</v>
      </c>
      <c r="K17">
        <f t="shared" si="2"/>
        <v>10</v>
      </c>
      <c r="L17" s="11">
        <v>10</v>
      </c>
      <c r="M17">
        <f t="shared" ref="M17:M23" si="4">IMDIV(B17,L17)*100</f>
        <v>100</v>
      </c>
      <c r="N17">
        <f t="shared" si="3"/>
        <v>100</v>
      </c>
    </row>
    <row r="18" spans="1:14" x14ac:dyDescent="0.2">
      <c r="A18" s="11" t="s">
        <v>22</v>
      </c>
      <c r="B18">
        <v>15</v>
      </c>
      <c r="D18">
        <v>15</v>
      </c>
      <c r="K18">
        <f t="shared" si="2"/>
        <v>15</v>
      </c>
      <c r="L18" s="11">
        <v>20</v>
      </c>
      <c r="M18">
        <f t="shared" si="4"/>
        <v>75</v>
      </c>
      <c r="N18">
        <f t="shared" si="3"/>
        <v>75</v>
      </c>
    </row>
    <row r="19" spans="1:14" x14ac:dyDescent="0.2">
      <c r="A19" s="11" t="s">
        <v>23</v>
      </c>
      <c r="B19">
        <v>12</v>
      </c>
      <c r="D19">
        <v>12</v>
      </c>
      <c r="K19">
        <f t="shared" si="2"/>
        <v>12</v>
      </c>
      <c r="L19" s="11">
        <v>10</v>
      </c>
      <c r="M19">
        <f t="shared" si="4"/>
        <v>120</v>
      </c>
      <c r="N19">
        <f t="shared" si="3"/>
        <v>120</v>
      </c>
    </row>
    <row r="20" spans="1:14" x14ac:dyDescent="0.2">
      <c r="A20" s="11" t="s">
        <v>24</v>
      </c>
      <c r="B20">
        <v>12</v>
      </c>
      <c r="D20">
        <v>12</v>
      </c>
      <c r="K20">
        <f t="shared" si="2"/>
        <v>12</v>
      </c>
      <c r="L20" s="11">
        <v>35</v>
      </c>
      <c r="M20">
        <f t="shared" si="4"/>
        <v>34.285714285714306</v>
      </c>
      <c r="N20">
        <f t="shared" si="3"/>
        <v>34.285714285714306</v>
      </c>
    </row>
    <row r="21" spans="1:14" x14ac:dyDescent="0.2">
      <c r="A21" s="11" t="s">
        <v>25</v>
      </c>
      <c r="B21">
        <v>4</v>
      </c>
      <c r="D21">
        <v>4</v>
      </c>
      <c r="K21">
        <f t="shared" si="2"/>
        <v>4</v>
      </c>
      <c r="L21" s="11">
        <v>15</v>
      </c>
      <c r="M21">
        <f t="shared" si="4"/>
        <v>26.6666666666667</v>
      </c>
      <c r="N21">
        <f t="shared" si="3"/>
        <v>26.6666666666667</v>
      </c>
    </row>
    <row r="22" spans="1:14" x14ac:dyDescent="0.2">
      <c r="A22" s="11" t="s">
        <v>26</v>
      </c>
      <c r="B22">
        <v>1</v>
      </c>
      <c r="D22">
        <v>1</v>
      </c>
      <c r="K22">
        <f t="shared" si="2"/>
        <v>1</v>
      </c>
      <c r="L22" s="11">
        <v>1</v>
      </c>
      <c r="M22">
        <f t="shared" si="4"/>
        <v>100</v>
      </c>
      <c r="N22">
        <f t="shared" si="3"/>
        <v>100</v>
      </c>
    </row>
    <row r="23" spans="1:14" x14ac:dyDescent="0.2">
      <c r="A23" s="11" t="s">
        <v>27</v>
      </c>
      <c r="B23">
        <v>1</v>
      </c>
      <c r="D23">
        <v>1</v>
      </c>
      <c r="K23">
        <f t="shared" si="2"/>
        <v>1</v>
      </c>
      <c r="L23" s="11">
        <v>2</v>
      </c>
      <c r="M23">
        <f t="shared" si="4"/>
        <v>50</v>
      </c>
      <c r="N23">
        <f t="shared" si="3"/>
        <v>50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6</v>
      </c>
      <c r="D27">
        <v>6</v>
      </c>
      <c r="K27">
        <f t="shared" ref="K27:K31" si="5">LARGE(B27:J27,1)</f>
        <v>6</v>
      </c>
      <c r="L27" s="7">
        <v>9</v>
      </c>
      <c r="M27">
        <f t="shared" ref="M27:M31" si="6">IMDIV(B27,L27)*100</f>
        <v>66.6666666666667</v>
      </c>
      <c r="N27">
        <f>IMDIV(K27,L27)*100</f>
        <v>66.6666666666667</v>
      </c>
    </row>
    <row r="28" spans="1:14" x14ac:dyDescent="0.2">
      <c r="A28" s="7" t="s">
        <v>39</v>
      </c>
      <c r="B28">
        <v>7</v>
      </c>
      <c r="D28">
        <v>7</v>
      </c>
      <c r="K28">
        <f t="shared" si="5"/>
        <v>7</v>
      </c>
      <c r="L28" s="7">
        <v>12</v>
      </c>
      <c r="M28">
        <f t="shared" si="6"/>
        <v>58.3333333333333</v>
      </c>
      <c r="N28">
        <f>IMDIV(K28,L28)*100</f>
        <v>58.3333333333333</v>
      </c>
    </row>
    <row r="29" spans="1:14" x14ac:dyDescent="0.2">
      <c r="A29" s="7" t="s">
        <v>40</v>
      </c>
      <c r="B29">
        <v>7</v>
      </c>
      <c r="D29">
        <v>7</v>
      </c>
      <c r="K29">
        <f t="shared" si="5"/>
        <v>7</v>
      </c>
      <c r="L29" s="7">
        <v>16</v>
      </c>
      <c r="M29">
        <f t="shared" si="6"/>
        <v>43.75</v>
      </c>
      <c r="N29">
        <f>IMDIV(K29,L29)*100</f>
        <v>43.75</v>
      </c>
    </row>
    <row r="30" spans="1:14" x14ac:dyDescent="0.2">
      <c r="A30" s="7" t="s">
        <v>41</v>
      </c>
      <c r="B30">
        <v>5</v>
      </c>
      <c r="D30">
        <v>5</v>
      </c>
      <c r="K30">
        <f t="shared" si="5"/>
        <v>5</v>
      </c>
      <c r="L30" s="7">
        <v>15</v>
      </c>
      <c r="M30">
        <f t="shared" si="6"/>
        <v>33.3333333333333</v>
      </c>
      <c r="N30">
        <f>IMDIV(K30,L30)*100</f>
        <v>33.3333333333333</v>
      </c>
    </row>
    <row r="31" spans="1:14" x14ac:dyDescent="0.2">
      <c r="A31" s="7" t="s">
        <v>42</v>
      </c>
      <c r="B31">
        <v>4</v>
      </c>
      <c r="D31">
        <v>4</v>
      </c>
      <c r="K31">
        <f t="shared" si="5"/>
        <v>4</v>
      </c>
      <c r="L31" s="7">
        <v>8</v>
      </c>
      <c r="M31">
        <f t="shared" si="6"/>
        <v>50</v>
      </c>
      <c r="N31">
        <f>IMDIV(K31,L31)*100</f>
        <v>50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64.748413269646008</v>
      </c>
      <c r="N33">
        <f>AVERAGE(N4:N24)</f>
        <v>64.748413269646008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F10" sqref="F10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28</v>
      </c>
      <c r="D4">
        <v>28</v>
      </c>
      <c r="K4">
        <f>LARGE(B4:J4,1)</f>
        <v>28</v>
      </c>
      <c r="L4" s="7">
        <v>29</v>
      </c>
      <c r="M4">
        <f>IMDIV(B4,L4)*100</f>
        <v>96.551724137931004</v>
      </c>
      <c r="N4">
        <f>IMDIV(K4,L4)*100</f>
        <v>96.551724137931004</v>
      </c>
    </row>
    <row r="5" spans="1:14" x14ac:dyDescent="0.2">
      <c r="A5" s="7" t="s">
        <v>11</v>
      </c>
      <c r="B5">
        <v>28</v>
      </c>
      <c r="D5">
        <v>28</v>
      </c>
      <c r="K5">
        <f>LARGE(B5:J5,1)</f>
        <v>28</v>
      </c>
      <c r="L5" s="7">
        <v>42</v>
      </c>
      <c r="M5">
        <f>IMDIV(B5,L5)*100</f>
        <v>66.6666666666667</v>
      </c>
      <c r="N5">
        <f>IMDIV(K5,L5)*100</f>
        <v>66.6666666666667</v>
      </c>
    </row>
    <row r="6" spans="1:14" x14ac:dyDescent="0.2">
      <c r="A6" s="7" t="s">
        <v>12</v>
      </c>
      <c r="B6">
        <v>17</v>
      </c>
      <c r="D6">
        <v>17</v>
      </c>
      <c r="K6">
        <f t="shared" ref="K6:K11" si="0">LARGE(B6:J6,1)</f>
        <v>17</v>
      </c>
      <c r="L6" s="7" t="s">
        <v>31</v>
      </c>
      <c r="M6">
        <f>IMDIV(B6,21)*100</f>
        <v>80.952380952380992</v>
      </c>
      <c r="N6">
        <f>IMDIV(K6,21)*100</f>
        <v>80.952380952380992</v>
      </c>
    </row>
    <row r="7" spans="1:14" x14ac:dyDescent="0.2">
      <c r="A7" s="7" t="s">
        <v>13</v>
      </c>
      <c r="B7">
        <v>29</v>
      </c>
      <c r="D7">
        <v>29</v>
      </c>
      <c r="K7">
        <f t="shared" si="0"/>
        <v>29</v>
      </c>
      <c r="L7" s="7">
        <v>42</v>
      </c>
      <c r="M7">
        <f>IMDIV(B7,L7)*100</f>
        <v>69.047619047619008</v>
      </c>
      <c r="N7">
        <f>IMDIV(K7,L7)*100</f>
        <v>69.047619047619008</v>
      </c>
    </row>
    <row r="8" spans="1:14" x14ac:dyDescent="0.2">
      <c r="A8" s="7" t="s">
        <v>14</v>
      </c>
      <c r="B8">
        <v>19</v>
      </c>
      <c r="D8">
        <v>19</v>
      </c>
      <c r="K8">
        <f t="shared" si="0"/>
        <v>19</v>
      </c>
      <c r="L8" s="7">
        <v>31</v>
      </c>
      <c r="M8">
        <f>IMDIV(B8,L8)*100</f>
        <v>61.290322580645196</v>
      </c>
      <c r="N8">
        <f>IMDIV(K8,L8)*100</f>
        <v>61.290322580645196</v>
      </c>
    </row>
    <row r="9" spans="1:14" x14ac:dyDescent="0.2">
      <c r="A9" s="7" t="s">
        <v>15</v>
      </c>
      <c r="B9">
        <v>4</v>
      </c>
      <c r="D9">
        <v>4</v>
      </c>
      <c r="K9">
        <f t="shared" si="0"/>
        <v>4</v>
      </c>
      <c r="L9" s="7" t="s">
        <v>32</v>
      </c>
      <c r="M9">
        <f>IMDIV(B9,8)*100</f>
        <v>50</v>
      </c>
      <c r="N9">
        <f>IMDIV(K9,8)*100</f>
        <v>50</v>
      </c>
    </row>
    <row r="10" spans="1:14" x14ac:dyDescent="0.2">
      <c r="A10" s="7" t="s">
        <v>16</v>
      </c>
      <c r="B10">
        <v>36</v>
      </c>
      <c r="D10">
        <v>36</v>
      </c>
      <c r="K10">
        <f t="shared" si="0"/>
        <v>36</v>
      </c>
      <c r="L10" s="7">
        <v>48</v>
      </c>
      <c r="M10">
        <f>IMDIV(B10,L10)*100</f>
        <v>75</v>
      </c>
      <c r="N10">
        <f>IMDIV(K10,L10)*100</f>
        <v>75</v>
      </c>
    </row>
    <row r="11" spans="1:14" x14ac:dyDescent="0.2">
      <c r="A11" s="7" t="s">
        <v>17</v>
      </c>
      <c r="B11">
        <v>21</v>
      </c>
      <c r="D11">
        <v>21</v>
      </c>
      <c r="K11">
        <f t="shared" si="0"/>
        <v>21</v>
      </c>
      <c r="L11" s="7">
        <v>30</v>
      </c>
      <c r="M11">
        <f t="shared" ref="M11" si="1">IMDIV(B11,L11)*100</f>
        <v>70</v>
      </c>
      <c r="N11">
        <f>IMDIV(K11,L11)*100</f>
        <v>70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129</v>
      </c>
      <c r="D15">
        <v>129</v>
      </c>
      <c r="K15">
        <f t="shared" ref="K15:K23" si="2">LARGE(B15:J15,1)</f>
        <v>129</v>
      </c>
      <c r="L15" s="11" t="s">
        <v>33</v>
      </c>
      <c r="M15">
        <f>IMDIV(70,B15)*100</f>
        <v>54.263565891472901</v>
      </c>
      <c r="N15">
        <f>IMDIV(70,K15)*100</f>
        <v>54.263565891472901</v>
      </c>
    </row>
    <row r="16" spans="1:14" x14ac:dyDescent="0.2">
      <c r="A16" s="11" t="s">
        <v>20</v>
      </c>
      <c r="B16">
        <v>12</v>
      </c>
      <c r="D16">
        <v>12</v>
      </c>
      <c r="K16">
        <f t="shared" si="2"/>
        <v>12</v>
      </c>
      <c r="L16" s="11">
        <v>30</v>
      </c>
      <c r="M16">
        <f>IMDIV(B16,L16)*100</f>
        <v>40</v>
      </c>
      <c r="N16">
        <f t="shared" ref="N16:N23" si="3">IMDIV(K16,L16)*100</f>
        <v>40</v>
      </c>
    </row>
    <row r="17" spans="1:14" x14ac:dyDescent="0.2">
      <c r="A17" s="11" t="s">
        <v>21</v>
      </c>
      <c r="B17">
        <v>6</v>
      </c>
      <c r="D17">
        <v>6</v>
      </c>
      <c r="K17">
        <f t="shared" si="2"/>
        <v>6</v>
      </c>
      <c r="L17" s="11">
        <v>10</v>
      </c>
      <c r="M17">
        <f t="shared" ref="M17:M23" si="4">IMDIV(B17,L17)*100</f>
        <v>60</v>
      </c>
      <c r="N17">
        <f t="shared" si="3"/>
        <v>60</v>
      </c>
    </row>
    <row r="18" spans="1:14" x14ac:dyDescent="0.2">
      <c r="A18" s="11" t="s">
        <v>22</v>
      </c>
      <c r="B18">
        <v>20</v>
      </c>
      <c r="D18">
        <v>20</v>
      </c>
      <c r="K18">
        <f t="shared" si="2"/>
        <v>20</v>
      </c>
      <c r="L18" s="11">
        <v>20</v>
      </c>
      <c r="M18">
        <f t="shared" si="4"/>
        <v>100</v>
      </c>
      <c r="N18">
        <f t="shared" si="3"/>
        <v>100</v>
      </c>
    </row>
    <row r="19" spans="1:14" x14ac:dyDescent="0.2">
      <c r="A19" s="11" t="s">
        <v>23</v>
      </c>
      <c r="B19">
        <v>14</v>
      </c>
      <c r="D19">
        <v>14</v>
      </c>
      <c r="K19">
        <f t="shared" si="2"/>
        <v>14</v>
      </c>
      <c r="L19" s="11">
        <v>10</v>
      </c>
      <c r="M19">
        <f t="shared" si="4"/>
        <v>140</v>
      </c>
      <c r="N19">
        <f t="shared" si="3"/>
        <v>140</v>
      </c>
    </row>
    <row r="20" spans="1:14" x14ac:dyDescent="0.2">
      <c r="A20" s="11" t="s">
        <v>24</v>
      </c>
      <c r="B20">
        <v>15</v>
      </c>
      <c r="D20">
        <v>15</v>
      </c>
      <c r="K20">
        <f t="shared" si="2"/>
        <v>15</v>
      </c>
      <c r="L20" s="11">
        <v>35</v>
      </c>
      <c r="M20">
        <f t="shared" si="4"/>
        <v>42.857142857142897</v>
      </c>
      <c r="N20">
        <f t="shared" si="3"/>
        <v>42.857142857142897</v>
      </c>
    </row>
    <row r="21" spans="1:14" x14ac:dyDescent="0.2">
      <c r="A21" s="11" t="s">
        <v>25</v>
      </c>
      <c r="B21">
        <v>0</v>
      </c>
      <c r="D21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0</v>
      </c>
      <c r="D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3</v>
      </c>
      <c r="D27">
        <v>3</v>
      </c>
      <c r="K27">
        <f t="shared" ref="K27:K31" si="5">LARGE(B27:J27,1)</f>
        <v>3</v>
      </c>
      <c r="L27" s="7">
        <v>9</v>
      </c>
      <c r="M27">
        <f t="shared" ref="M27:M31" si="6">IMDIV(B27,L27)*100</f>
        <v>33.3333333333333</v>
      </c>
      <c r="N27">
        <f>IMDIV(K27,L27)*100</f>
        <v>33.3333333333333</v>
      </c>
    </row>
    <row r="28" spans="1:14" x14ac:dyDescent="0.2">
      <c r="A28" s="7" t="s">
        <v>39</v>
      </c>
      <c r="B28">
        <v>2</v>
      </c>
      <c r="D28">
        <v>2</v>
      </c>
      <c r="K28">
        <f t="shared" si="5"/>
        <v>2</v>
      </c>
      <c r="L28" s="7">
        <v>12</v>
      </c>
      <c r="M28">
        <f t="shared" si="6"/>
        <v>16.6666666666667</v>
      </c>
      <c r="N28">
        <f>IMDIV(K28,L28)*100</f>
        <v>16.6666666666667</v>
      </c>
    </row>
    <row r="29" spans="1:14" x14ac:dyDescent="0.2">
      <c r="A29" s="7" t="s">
        <v>40</v>
      </c>
      <c r="B29">
        <v>4</v>
      </c>
      <c r="D29">
        <v>4</v>
      </c>
      <c r="K29">
        <f t="shared" si="5"/>
        <v>4</v>
      </c>
      <c r="L29" s="7">
        <v>16</v>
      </c>
      <c r="M29">
        <f t="shared" si="6"/>
        <v>25</v>
      </c>
      <c r="N29">
        <f>IMDIV(K29,L29)*100</f>
        <v>25</v>
      </c>
    </row>
    <row r="30" spans="1:14" x14ac:dyDescent="0.2">
      <c r="A30" s="7" t="s">
        <v>41</v>
      </c>
      <c r="B30">
        <v>3</v>
      </c>
      <c r="D30">
        <v>3</v>
      </c>
      <c r="K30">
        <f t="shared" si="5"/>
        <v>3</v>
      </c>
      <c r="L30" s="7">
        <v>15</v>
      </c>
      <c r="M30">
        <f t="shared" si="6"/>
        <v>20</v>
      </c>
      <c r="N30">
        <f>IMDIV(K30,L30)*100</f>
        <v>20</v>
      </c>
    </row>
    <row r="31" spans="1:14" x14ac:dyDescent="0.2">
      <c r="A31" s="7" t="s">
        <v>42</v>
      </c>
      <c r="B31">
        <v>2</v>
      </c>
      <c r="D31">
        <v>2</v>
      </c>
      <c r="K31">
        <f t="shared" si="5"/>
        <v>2</v>
      </c>
      <c r="L31" s="7">
        <v>8</v>
      </c>
      <c r="M31">
        <f t="shared" si="6"/>
        <v>25</v>
      </c>
      <c r="N31">
        <f>IMDIV(K31,L31)*100</f>
        <v>25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59.21349541963874</v>
      </c>
      <c r="N33">
        <f>AVERAGE(N4:N24)</f>
        <v>59.21349541963874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E4" workbookViewId="0">
      <selection activeCell="K27" sqref="K27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38</v>
      </c>
      <c r="D4">
        <v>38</v>
      </c>
      <c r="K4">
        <f>LARGE(B4:J4,1)</f>
        <v>38</v>
      </c>
      <c r="L4" s="7">
        <v>29</v>
      </c>
      <c r="M4">
        <f>IMDIV(B4,L4)*100</f>
        <v>131.03448275862098</v>
      </c>
      <c r="N4">
        <f>IMDIV(K4,L4)*100</f>
        <v>131.03448275862098</v>
      </c>
    </row>
    <row r="5" spans="1:14" x14ac:dyDescent="0.2">
      <c r="A5" s="7" t="s">
        <v>11</v>
      </c>
      <c r="B5">
        <v>45</v>
      </c>
      <c r="D5">
        <v>45</v>
      </c>
      <c r="K5">
        <f>LARGE(B5:J5,1)</f>
        <v>45</v>
      </c>
      <c r="L5" s="7">
        <v>42</v>
      </c>
      <c r="M5">
        <f>IMDIV(B5,L5)*100</f>
        <v>107.14285714285701</v>
      </c>
      <c r="N5">
        <f>IMDIV(K5,L5)*100</f>
        <v>107.14285714285701</v>
      </c>
    </row>
    <row r="6" spans="1:14" x14ac:dyDescent="0.2">
      <c r="A6" s="7" t="s">
        <v>12</v>
      </c>
      <c r="B6">
        <v>22.5</v>
      </c>
      <c r="D6">
        <v>22.5</v>
      </c>
      <c r="K6">
        <f t="shared" ref="K6:K11" si="0">LARGE(B6:J6,1)</f>
        <v>22.5</v>
      </c>
      <c r="L6" s="7" t="s">
        <v>31</v>
      </c>
      <c r="M6">
        <f>IMDIV(B6,21)*100</f>
        <v>107.14285714285701</v>
      </c>
      <c r="N6">
        <f>IMDIV(K6,21)*100</f>
        <v>107.14285714285701</v>
      </c>
    </row>
    <row r="7" spans="1:14" x14ac:dyDescent="0.2">
      <c r="A7" s="7" t="s">
        <v>13</v>
      </c>
      <c r="B7">
        <v>4</v>
      </c>
      <c r="D7">
        <v>4</v>
      </c>
      <c r="K7">
        <f t="shared" si="0"/>
        <v>4</v>
      </c>
      <c r="L7" s="7">
        <v>42</v>
      </c>
      <c r="M7">
        <f>IMDIV(B7,L7)*100</f>
        <v>9.5238095238095202</v>
      </c>
      <c r="N7">
        <f>IMDIV(K7,L7)*100</f>
        <v>9.5238095238095202</v>
      </c>
    </row>
    <row r="8" spans="1:14" x14ac:dyDescent="0.2">
      <c r="A8" s="7" t="s">
        <v>14</v>
      </c>
      <c r="B8">
        <v>31</v>
      </c>
      <c r="D8">
        <v>31</v>
      </c>
      <c r="K8">
        <f t="shared" si="0"/>
        <v>31</v>
      </c>
      <c r="L8" s="7">
        <v>31</v>
      </c>
      <c r="M8">
        <f>IMDIV(B8,L8)*100</f>
        <v>100</v>
      </c>
      <c r="N8">
        <f>IMDIV(K8,L8)*100</f>
        <v>100</v>
      </c>
    </row>
    <row r="9" spans="1:14" x14ac:dyDescent="0.2">
      <c r="A9" s="7" t="s">
        <v>15</v>
      </c>
      <c r="B9">
        <v>9</v>
      </c>
      <c r="D9">
        <v>9</v>
      </c>
      <c r="K9">
        <f t="shared" si="0"/>
        <v>9</v>
      </c>
      <c r="L9" s="7" t="s">
        <v>32</v>
      </c>
      <c r="M9">
        <f>IMDIV(B9,8)*100</f>
        <v>112.5</v>
      </c>
      <c r="N9">
        <f>IMDIV(K9,8)*100</f>
        <v>112.5</v>
      </c>
    </row>
    <row r="10" spans="1:14" x14ac:dyDescent="0.2">
      <c r="A10" s="7" t="s">
        <v>16</v>
      </c>
      <c r="B10">
        <v>44</v>
      </c>
      <c r="D10">
        <v>44</v>
      </c>
      <c r="K10">
        <f t="shared" si="0"/>
        <v>44</v>
      </c>
      <c r="L10" s="7">
        <v>48</v>
      </c>
      <c r="M10">
        <f>IMDIV(B10,L10)*100</f>
        <v>91.6666666666667</v>
      </c>
      <c r="N10">
        <f>IMDIV(K10,L10)*100</f>
        <v>91.6666666666667</v>
      </c>
    </row>
    <row r="11" spans="1:14" x14ac:dyDescent="0.2">
      <c r="A11" s="7" t="s">
        <v>17</v>
      </c>
      <c r="B11">
        <v>28</v>
      </c>
      <c r="D11">
        <v>28</v>
      </c>
      <c r="K11">
        <f t="shared" si="0"/>
        <v>28</v>
      </c>
      <c r="L11" s="7">
        <v>30</v>
      </c>
      <c r="M11">
        <f t="shared" ref="M11" si="1">IMDIV(B11,L11)*100</f>
        <v>93.3333333333333</v>
      </c>
      <c r="N11">
        <f>IMDIV(K11,L11)*100</f>
        <v>93.3333333333333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61</v>
      </c>
      <c r="D15">
        <v>61</v>
      </c>
      <c r="K15">
        <f t="shared" ref="K15:K23" si="2">LARGE(B15:J15,1)</f>
        <v>61</v>
      </c>
      <c r="L15" s="11" t="s">
        <v>33</v>
      </c>
      <c r="M15">
        <f>IMDIV(70,B15)*100</f>
        <v>114.754098360656</v>
      </c>
      <c r="N15">
        <f>IMDIV(70,K15)*100</f>
        <v>114.754098360656</v>
      </c>
    </row>
    <row r="16" spans="1:14" x14ac:dyDescent="0.2">
      <c r="A16" s="11" t="s">
        <v>20</v>
      </c>
      <c r="B16">
        <v>11</v>
      </c>
      <c r="D16">
        <v>11</v>
      </c>
      <c r="K16">
        <f t="shared" si="2"/>
        <v>11</v>
      </c>
      <c r="L16" s="11">
        <v>30</v>
      </c>
      <c r="M16">
        <f>IMDIV(B16,L16)*100</f>
        <v>36.6666666666667</v>
      </c>
      <c r="N16">
        <f t="shared" ref="N16:N23" si="3">IMDIV(K16,L16)*100</f>
        <v>36.6666666666667</v>
      </c>
    </row>
    <row r="17" spans="1:14" x14ac:dyDescent="0.2">
      <c r="A17" s="11" t="s">
        <v>21</v>
      </c>
      <c r="B17">
        <v>21</v>
      </c>
      <c r="D17">
        <v>21</v>
      </c>
      <c r="K17">
        <f t="shared" si="2"/>
        <v>21</v>
      </c>
      <c r="L17" s="11">
        <v>10</v>
      </c>
      <c r="M17">
        <f t="shared" ref="M17:M23" si="4">IMDIV(B17,L17)*100</f>
        <v>210</v>
      </c>
      <c r="N17">
        <f t="shared" si="3"/>
        <v>210</v>
      </c>
    </row>
    <row r="18" spans="1:14" x14ac:dyDescent="0.2">
      <c r="A18" s="11" t="s">
        <v>22</v>
      </c>
      <c r="B18">
        <v>25</v>
      </c>
      <c r="D18">
        <v>25</v>
      </c>
      <c r="K18">
        <f t="shared" si="2"/>
        <v>25</v>
      </c>
      <c r="L18" s="11">
        <v>20</v>
      </c>
      <c r="M18">
        <f t="shared" si="4"/>
        <v>125</v>
      </c>
      <c r="N18">
        <f t="shared" si="3"/>
        <v>125</v>
      </c>
    </row>
    <row r="19" spans="1:14" x14ac:dyDescent="0.2">
      <c r="A19" s="11" t="s">
        <v>23</v>
      </c>
      <c r="B19">
        <v>12</v>
      </c>
      <c r="D19">
        <v>12</v>
      </c>
      <c r="K19">
        <f t="shared" si="2"/>
        <v>12</v>
      </c>
      <c r="L19" s="11">
        <v>10</v>
      </c>
      <c r="M19">
        <f t="shared" si="4"/>
        <v>120</v>
      </c>
      <c r="N19">
        <f t="shared" si="3"/>
        <v>120</v>
      </c>
    </row>
    <row r="20" spans="1:14" x14ac:dyDescent="0.2">
      <c r="A20" s="11" t="s">
        <v>24</v>
      </c>
      <c r="B20">
        <v>55</v>
      </c>
      <c r="D20">
        <v>55</v>
      </c>
      <c r="K20">
        <f t="shared" si="2"/>
        <v>55</v>
      </c>
      <c r="L20" s="11">
        <v>35</v>
      </c>
      <c r="M20">
        <f t="shared" si="4"/>
        <v>157.142857142857</v>
      </c>
      <c r="N20">
        <f t="shared" si="3"/>
        <v>157.142857142857</v>
      </c>
    </row>
    <row r="21" spans="1:14" x14ac:dyDescent="0.2">
      <c r="A21" s="11" t="s">
        <v>25</v>
      </c>
      <c r="B21">
        <v>6</v>
      </c>
      <c r="D21">
        <v>6</v>
      </c>
      <c r="K21">
        <f t="shared" si="2"/>
        <v>6</v>
      </c>
      <c r="L21" s="11">
        <v>15</v>
      </c>
      <c r="M21">
        <f t="shared" si="4"/>
        <v>40</v>
      </c>
      <c r="N21">
        <f t="shared" si="3"/>
        <v>40</v>
      </c>
    </row>
    <row r="22" spans="1:14" x14ac:dyDescent="0.2">
      <c r="A22" s="11" t="s">
        <v>26</v>
      </c>
      <c r="B22">
        <v>1</v>
      </c>
      <c r="D22">
        <v>1</v>
      </c>
      <c r="K22">
        <f t="shared" si="2"/>
        <v>1</v>
      </c>
      <c r="L22" s="11">
        <v>1</v>
      </c>
      <c r="M22">
        <f t="shared" si="4"/>
        <v>100</v>
      </c>
      <c r="N22">
        <f t="shared" si="3"/>
        <v>100</v>
      </c>
    </row>
    <row r="23" spans="1:14" x14ac:dyDescent="0.2">
      <c r="A23" s="11" t="s">
        <v>27</v>
      </c>
      <c r="B23">
        <v>2</v>
      </c>
      <c r="D23">
        <v>2</v>
      </c>
      <c r="K23">
        <f t="shared" si="2"/>
        <v>2</v>
      </c>
      <c r="L23" s="11">
        <v>2</v>
      </c>
      <c r="M23">
        <f t="shared" si="4"/>
        <v>100</v>
      </c>
      <c r="N23">
        <f t="shared" si="3"/>
        <v>100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9</v>
      </c>
      <c r="D27">
        <v>9</v>
      </c>
      <c r="K27">
        <f t="shared" ref="K27:K31" si="5">LARGE(B27:J27,1)</f>
        <v>9</v>
      </c>
      <c r="L27" s="7">
        <v>9</v>
      </c>
      <c r="M27">
        <f t="shared" ref="M27:M31" si="6">IMDIV(B27,L27)*100</f>
        <v>100</v>
      </c>
      <c r="N27">
        <f>IMDIV(K27,L27)*100</f>
        <v>100</v>
      </c>
    </row>
    <row r="28" spans="1:14" x14ac:dyDescent="0.2">
      <c r="A28" s="7" t="s">
        <v>39</v>
      </c>
      <c r="B28">
        <v>13</v>
      </c>
      <c r="D28">
        <v>13</v>
      </c>
      <c r="K28">
        <f t="shared" si="5"/>
        <v>13</v>
      </c>
      <c r="L28" s="7">
        <v>12</v>
      </c>
      <c r="M28">
        <f t="shared" si="6"/>
        <v>108.33333333333299</v>
      </c>
      <c r="N28">
        <f>IMDIV(K28,L28)*100</f>
        <v>108.33333333333299</v>
      </c>
    </row>
    <row r="29" spans="1:14" x14ac:dyDescent="0.2">
      <c r="A29" s="7" t="s">
        <v>40</v>
      </c>
      <c r="B29">
        <v>17</v>
      </c>
      <c r="D29">
        <v>17</v>
      </c>
      <c r="K29">
        <f t="shared" si="5"/>
        <v>17</v>
      </c>
      <c r="L29" s="7">
        <v>16</v>
      </c>
      <c r="M29">
        <f t="shared" si="6"/>
        <v>106.25</v>
      </c>
      <c r="N29">
        <f>IMDIV(K29,L29)*100</f>
        <v>106.25</v>
      </c>
    </row>
    <row r="30" spans="1:14" x14ac:dyDescent="0.2">
      <c r="A30" s="7" t="s">
        <v>41</v>
      </c>
      <c r="B30">
        <v>7</v>
      </c>
      <c r="D30">
        <v>7</v>
      </c>
      <c r="K30">
        <f t="shared" si="5"/>
        <v>7</v>
      </c>
      <c r="L30" s="7">
        <v>15</v>
      </c>
      <c r="M30">
        <f t="shared" si="6"/>
        <v>46.6666666666667</v>
      </c>
      <c r="N30">
        <f>IMDIV(K30,L30)*100</f>
        <v>46.6666666666667</v>
      </c>
    </row>
    <row r="31" spans="1:14" x14ac:dyDescent="0.2">
      <c r="A31" s="7" t="s">
        <v>42</v>
      </c>
      <c r="B31">
        <v>5</v>
      </c>
      <c r="D31">
        <v>5</v>
      </c>
      <c r="K31">
        <f t="shared" si="5"/>
        <v>5</v>
      </c>
      <c r="L31" s="7">
        <v>8</v>
      </c>
      <c r="M31">
        <f t="shared" si="6"/>
        <v>62.5</v>
      </c>
      <c r="N31">
        <f>IMDIV(K31,L31)*100</f>
        <v>62.5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103.28868404343083</v>
      </c>
      <c r="N33">
        <f>AVERAGE(N4:N24)</f>
        <v>103.28868404343083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Layout" topLeftCell="C7" workbookViewId="0">
      <selection activeCell="B4" sqref="B4:B31"/>
    </sheetView>
  </sheetViews>
  <sheetFormatPr baseColWidth="10" defaultColWidth="8.83203125" defaultRowHeight="15" x14ac:dyDescent="0.2"/>
  <cols>
    <col min="1" max="1" width="32" style="1" customWidth="1"/>
    <col min="2" max="2" width="6.83203125" style="17" customWidth="1"/>
    <col min="3" max="4" width="6.6640625" customWidth="1"/>
    <col min="5" max="5" width="7.1640625" customWidth="1"/>
    <col min="6" max="8" width="6.6640625" customWidth="1"/>
    <col min="9" max="9" width="7.1640625" customWidth="1"/>
    <col min="10" max="10" width="6.6640625" customWidth="1"/>
    <col min="11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4" customFormat="1" ht="36.75" customHeight="1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30</v>
      </c>
      <c r="D4">
        <v>30</v>
      </c>
      <c r="K4">
        <f>LARGE(B4:J4,1)</f>
        <v>30</v>
      </c>
      <c r="L4" s="7">
        <v>29</v>
      </c>
      <c r="M4">
        <f>IMDIV(B4,L4)*100</f>
        <v>103.448275862069</v>
      </c>
      <c r="N4">
        <f>IMDIV(K4,L4)*100</f>
        <v>103.448275862069</v>
      </c>
    </row>
    <row r="5" spans="1:14" x14ac:dyDescent="0.2">
      <c r="A5" s="7" t="s">
        <v>11</v>
      </c>
      <c r="B5">
        <v>28</v>
      </c>
      <c r="D5">
        <v>28</v>
      </c>
      <c r="K5">
        <f>LARGE(B5:J5,1)</f>
        <v>28</v>
      </c>
      <c r="L5" s="7">
        <v>42</v>
      </c>
      <c r="M5">
        <f>IMDIV(B5,L5)*100</f>
        <v>66.6666666666667</v>
      </c>
      <c r="N5">
        <f>IMDIV(K5,L5)*100</f>
        <v>66.6666666666667</v>
      </c>
    </row>
    <row r="6" spans="1:14" x14ac:dyDescent="0.2">
      <c r="A6" s="7" t="s">
        <v>12</v>
      </c>
      <c r="B6">
        <v>15.5</v>
      </c>
      <c r="D6">
        <v>15.5</v>
      </c>
      <c r="K6">
        <f t="shared" ref="K6:K11" si="0">LARGE(B6:J6,1)</f>
        <v>15.5</v>
      </c>
      <c r="L6" s="7" t="s">
        <v>31</v>
      </c>
      <c r="M6">
        <f>IMDIV(B6,21)*100</f>
        <v>73.809523809523796</v>
      </c>
      <c r="N6">
        <f>IMDIV(K6,21)*100</f>
        <v>73.809523809523796</v>
      </c>
    </row>
    <row r="7" spans="1:14" x14ac:dyDescent="0.2">
      <c r="A7" s="7" t="s">
        <v>13</v>
      </c>
      <c r="B7">
        <v>35</v>
      </c>
      <c r="D7">
        <v>35</v>
      </c>
      <c r="K7">
        <f t="shared" si="0"/>
        <v>35</v>
      </c>
      <c r="L7" s="7">
        <v>42</v>
      </c>
      <c r="M7">
        <f>IMDIV(B7,L7)*100</f>
        <v>83.3333333333333</v>
      </c>
      <c r="N7">
        <f>IMDIV(K7,L7)*100</f>
        <v>83.3333333333333</v>
      </c>
    </row>
    <row r="8" spans="1:14" x14ac:dyDescent="0.2">
      <c r="A8" s="7" t="s">
        <v>14</v>
      </c>
      <c r="B8">
        <v>58</v>
      </c>
      <c r="D8">
        <v>58</v>
      </c>
      <c r="K8">
        <f t="shared" si="0"/>
        <v>58</v>
      </c>
      <c r="L8" s="7">
        <v>31</v>
      </c>
      <c r="M8">
        <f>IMDIV(B8,L8)*100</f>
        <v>187.09677419354799</v>
      </c>
      <c r="N8">
        <f>IMDIV(K8,L8)*100</f>
        <v>187.09677419354799</v>
      </c>
    </row>
    <row r="9" spans="1:14" x14ac:dyDescent="0.2">
      <c r="A9" s="7" t="s">
        <v>15</v>
      </c>
      <c r="B9">
        <v>4</v>
      </c>
      <c r="D9">
        <v>4</v>
      </c>
      <c r="K9">
        <f t="shared" si="0"/>
        <v>4</v>
      </c>
      <c r="L9" s="7" t="s">
        <v>32</v>
      </c>
      <c r="M9">
        <f>IMDIV(B9,8)*100</f>
        <v>50</v>
      </c>
      <c r="N9">
        <f>IMDIV(K9,8)*100</f>
        <v>50</v>
      </c>
    </row>
    <row r="10" spans="1:14" x14ac:dyDescent="0.2">
      <c r="A10" s="7" t="s">
        <v>16</v>
      </c>
      <c r="B10">
        <v>35</v>
      </c>
      <c r="D10">
        <v>35</v>
      </c>
      <c r="K10">
        <f t="shared" si="0"/>
        <v>35</v>
      </c>
      <c r="L10" s="7">
        <v>48</v>
      </c>
      <c r="M10">
        <f>IMDIV(B10,L10)*100</f>
        <v>72.9166666666667</v>
      </c>
      <c r="N10">
        <f>IMDIV(K10,L10)*100</f>
        <v>72.9166666666667</v>
      </c>
    </row>
    <row r="11" spans="1:14" x14ac:dyDescent="0.2">
      <c r="A11" s="7" t="s">
        <v>17</v>
      </c>
      <c r="B11">
        <v>28</v>
      </c>
      <c r="D11">
        <v>28</v>
      </c>
      <c r="K11">
        <f t="shared" si="0"/>
        <v>28</v>
      </c>
      <c r="L11" s="7">
        <v>30</v>
      </c>
      <c r="M11">
        <f t="shared" ref="M11" si="1">IMDIV(B11,L11)*100</f>
        <v>93.3333333333333</v>
      </c>
      <c r="N11">
        <f>IMDIV(K11,L11)*100</f>
        <v>93.3333333333333</v>
      </c>
    </row>
    <row r="12" spans="1:14" x14ac:dyDescent="0.2">
      <c r="B12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B14"/>
      <c r="L14" s="1"/>
    </row>
    <row r="15" spans="1:14" x14ac:dyDescent="0.2">
      <c r="A15" s="11" t="s">
        <v>19</v>
      </c>
      <c r="B15">
        <v>130</v>
      </c>
      <c r="D15">
        <v>130</v>
      </c>
      <c r="K15">
        <f t="shared" ref="K15:K23" si="2">LARGE(B15:J15,1)</f>
        <v>130</v>
      </c>
      <c r="L15" s="11" t="s">
        <v>33</v>
      </c>
      <c r="M15">
        <f>IMDIV(70,B15)*100</f>
        <v>53.846153846153797</v>
      </c>
      <c r="N15">
        <f>IMDIV(70,K15)*100</f>
        <v>53.846153846153797</v>
      </c>
    </row>
    <row r="16" spans="1:14" x14ac:dyDescent="0.2">
      <c r="A16" s="11" t="s">
        <v>20</v>
      </c>
      <c r="B16">
        <v>15</v>
      </c>
      <c r="D16">
        <v>15</v>
      </c>
      <c r="K16">
        <f t="shared" si="2"/>
        <v>15</v>
      </c>
      <c r="L16" s="11">
        <v>30</v>
      </c>
      <c r="M16">
        <f>IMDIV(B16,L16)*100</f>
        <v>50</v>
      </c>
      <c r="N16">
        <f t="shared" ref="N16:N23" si="3">IMDIV(K16,L16)*100</f>
        <v>50</v>
      </c>
    </row>
    <row r="17" spans="1:14" x14ac:dyDescent="0.2">
      <c r="A17" s="11" t="s">
        <v>21</v>
      </c>
      <c r="B17">
        <v>9</v>
      </c>
      <c r="D17">
        <v>9</v>
      </c>
      <c r="K17">
        <f t="shared" si="2"/>
        <v>9</v>
      </c>
      <c r="L17" s="11">
        <v>10</v>
      </c>
      <c r="M17">
        <f t="shared" ref="M17:M23" si="4">IMDIV(B17,L17)*100</f>
        <v>90</v>
      </c>
      <c r="N17">
        <f t="shared" si="3"/>
        <v>90</v>
      </c>
    </row>
    <row r="18" spans="1:14" x14ac:dyDescent="0.2">
      <c r="A18" s="11" t="s">
        <v>22</v>
      </c>
      <c r="B18">
        <v>14</v>
      </c>
      <c r="D18">
        <v>14</v>
      </c>
      <c r="K18">
        <f t="shared" si="2"/>
        <v>14</v>
      </c>
      <c r="L18" s="11">
        <v>20</v>
      </c>
      <c r="M18">
        <f t="shared" si="4"/>
        <v>70</v>
      </c>
      <c r="N18">
        <f t="shared" si="3"/>
        <v>70</v>
      </c>
    </row>
    <row r="19" spans="1:14" x14ac:dyDescent="0.2">
      <c r="A19" s="11" t="s">
        <v>23</v>
      </c>
      <c r="B19">
        <v>10</v>
      </c>
      <c r="D19">
        <v>10</v>
      </c>
      <c r="K19">
        <f t="shared" si="2"/>
        <v>10</v>
      </c>
      <c r="L19" s="11">
        <v>10</v>
      </c>
      <c r="M19">
        <f t="shared" si="4"/>
        <v>100</v>
      </c>
      <c r="N19">
        <f t="shared" si="3"/>
        <v>100</v>
      </c>
    </row>
    <row r="20" spans="1:14" x14ac:dyDescent="0.2">
      <c r="A20" s="11" t="s">
        <v>24</v>
      </c>
      <c r="B20">
        <v>6</v>
      </c>
      <c r="D20">
        <v>6</v>
      </c>
      <c r="K20">
        <f t="shared" si="2"/>
        <v>6</v>
      </c>
      <c r="L20" s="11">
        <v>35</v>
      </c>
      <c r="M20">
        <f t="shared" si="4"/>
        <v>17.1428571428571</v>
      </c>
      <c r="N20">
        <f t="shared" si="3"/>
        <v>17.1428571428571</v>
      </c>
    </row>
    <row r="21" spans="1:14" x14ac:dyDescent="0.2">
      <c r="A21" s="11" t="s">
        <v>25</v>
      </c>
      <c r="B21">
        <v>0</v>
      </c>
      <c r="D21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0</v>
      </c>
      <c r="D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/>
      <c r="L24" s="12"/>
    </row>
    <row r="25" spans="1:14" x14ac:dyDescent="0.2">
      <c r="A25" s="2" t="s">
        <v>37</v>
      </c>
      <c r="B25"/>
      <c r="L25" s="2"/>
    </row>
    <row r="26" spans="1:14" x14ac:dyDescent="0.2">
      <c r="A26" s="19"/>
      <c r="B26"/>
      <c r="L26" s="19"/>
    </row>
    <row r="27" spans="1:14" x14ac:dyDescent="0.2">
      <c r="A27" s="7" t="s">
        <v>38</v>
      </c>
      <c r="B27">
        <v>15</v>
      </c>
      <c r="D27">
        <v>15</v>
      </c>
      <c r="K27">
        <f t="shared" ref="K27:K31" si="5">LARGE(B27:J27,1)</f>
        <v>15</v>
      </c>
      <c r="L27" s="7">
        <v>9</v>
      </c>
      <c r="M27">
        <f t="shared" ref="M27:M31" si="6">IMDIV(B27,L27)*100</f>
        <v>166.666666666667</v>
      </c>
      <c r="N27">
        <f>IMDIV(K27,L27)*100</f>
        <v>166.666666666667</v>
      </c>
    </row>
    <row r="28" spans="1:14" x14ac:dyDescent="0.2">
      <c r="A28" s="7" t="s">
        <v>39</v>
      </c>
      <c r="B28">
        <v>10</v>
      </c>
      <c r="D28">
        <v>10</v>
      </c>
      <c r="K28">
        <f t="shared" si="5"/>
        <v>10</v>
      </c>
      <c r="L28" s="7">
        <v>12</v>
      </c>
      <c r="M28">
        <f t="shared" si="6"/>
        <v>83.3333333333333</v>
      </c>
      <c r="N28">
        <f>IMDIV(K28,L28)*100</f>
        <v>83.3333333333333</v>
      </c>
    </row>
    <row r="29" spans="1:14" x14ac:dyDescent="0.2">
      <c r="A29" s="7" t="s">
        <v>40</v>
      </c>
      <c r="B29">
        <v>14</v>
      </c>
      <c r="D29">
        <v>14</v>
      </c>
      <c r="K29">
        <f t="shared" si="5"/>
        <v>14</v>
      </c>
      <c r="L29" s="7">
        <v>16</v>
      </c>
      <c r="M29">
        <f t="shared" si="6"/>
        <v>87.5</v>
      </c>
      <c r="N29">
        <f>IMDIV(K29,L29)*100</f>
        <v>87.5</v>
      </c>
    </row>
    <row r="30" spans="1:14" x14ac:dyDescent="0.2">
      <c r="A30" s="7" t="s">
        <v>41</v>
      </c>
      <c r="B30">
        <v>0</v>
      </c>
      <c r="D30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>
        <v>2</v>
      </c>
      <c r="D31">
        <v>2</v>
      </c>
      <c r="K31">
        <f t="shared" si="5"/>
        <v>2</v>
      </c>
      <c r="L31" s="7">
        <v>8</v>
      </c>
      <c r="M31">
        <f t="shared" si="6"/>
        <v>25</v>
      </c>
      <c r="N31">
        <f>IMDIV(K31,L31)*100</f>
        <v>25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65.387857932597157</v>
      </c>
      <c r="N33">
        <f>AVERAGE(N4:N24)</f>
        <v>65.387857932597157</v>
      </c>
    </row>
  </sheetData>
  <phoneticPr fontId="16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E2" workbookViewId="0">
      <selection activeCell="B4" sqref="B4:B31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30</v>
      </c>
      <c r="D4">
        <v>30</v>
      </c>
      <c r="K4">
        <f>LARGE(B4:J4,1)</f>
        <v>30</v>
      </c>
      <c r="L4" s="7">
        <v>29</v>
      </c>
      <c r="M4">
        <f>IMDIV(B4,L4)*100</f>
        <v>103.448275862069</v>
      </c>
      <c r="N4">
        <f>IMDIV(K4,L4)*100</f>
        <v>103.448275862069</v>
      </c>
    </row>
    <row r="5" spans="1:14" x14ac:dyDescent="0.2">
      <c r="A5" s="7" t="s">
        <v>11</v>
      </c>
      <c r="B5">
        <v>56</v>
      </c>
      <c r="D5">
        <v>56</v>
      </c>
      <c r="K5">
        <f>LARGE(B5:J5,1)</f>
        <v>56</v>
      </c>
      <c r="L5" s="7">
        <v>42</v>
      </c>
      <c r="M5">
        <f>IMDIV(B5,L5)*100</f>
        <v>133.333333333333</v>
      </c>
      <c r="N5">
        <f>IMDIV(K5,L5)*100</f>
        <v>133.333333333333</v>
      </c>
    </row>
    <row r="6" spans="1:14" x14ac:dyDescent="0.2">
      <c r="A6" s="7" t="s">
        <v>12</v>
      </c>
      <c r="B6">
        <v>20</v>
      </c>
      <c r="D6">
        <v>20</v>
      </c>
      <c r="K6">
        <f t="shared" ref="K6:K11" si="0">LARGE(B6:J6,1)</f>
        <v>20</v>
      </c>
      <c r="L6" s="7" t="s">
        <v>31</v>
      </c>
      <c r="M6">
        <f>IMDIV(B6,21)*100</f>
        <v>95.238095238095198</v>
      </c>
      <c r="N6">
        <f>IMDIV(K6,21)*100</f>
        <v>95.238095238095198</v>
      </c>
    </row>
    <row r="7" spans="1:14" x14ac:dyDescent="0.2">
      <c r="A7" s="7" t="s">
        <v>13</v>
      </c>
      <c r="B7">
        <v>45</v>
      </c>
      <c r="D7">
        <v>45</v>
      </c>
      <c r="K7">
        <f t="shared" si="0"/>
        <v>45</v>
      </c>
      <c r="L7" s="7">
        <v>42</v>
      </c>
      <c r="M7">
        <f>IMDIV(B7,L7)*100</f>
        <v>107.14285714285701</v>
      </c>
      <c r="N7">
        <f>IMDIV(K7,L7)*100</f>
        <v>107.14285714285701</v>
      </c>
    </row>
    <row r="8" spans="1:14" x14ac:dyDescent="0.2">
      <c r="A8" s="7" t="s">
        <v>14</v>
      </c>
      <c r="B8">
        <v>45</v>
      </c>
      <c r="D8">
        <v>45</v>
      </c>
      <c r="K8">
        <f t="shared" si="0"/>
        <v>45</v>
      </c>
      <c r="L8" s="7">
        <v>31</v>
      </c>
      <c r="M8">
        <f>IMDIV(B8,L8)*100</f>
        <v>145.16129032258101</v>
      </c>
      <c r="N8">
        <f>IMDIV(K8,L8)*100</f>
        <v>145.16129032258101</v>
      </c>
    </row>
    <row r="9" spans="1:14" x14ac:dyDescent="0.2">
      <c r="A9" s="7" t="s">
        <v>15</v>
      </c>
      <c r="B9">
        <v>6</v>
      </c>
      <c r="D9">
        <v>6</v>
      </c>
      <c r="K9">
        <f t="shared" si="0"/>
        <v>6</v>
      </c>
      <c r="L9" s="7" t="s">
        <v>32</v>
      </c>
      <c r="M9">
        <f>IMDIV(B9,8)*100</f>
        <v>75</v>
      </c>
      <c r="N9">
        <f>IMDIV(K9,8)*100</f>
        <v>75</v>
      </c>
    </row>
    <row r="10" spans="1:14" x14ac:dyDescent="0.2">
      <c r="A10" s="7" t="s">
        <v>16</v>
      </c>
      <c r="B10">
        <v>42</v>
      </c>
      <c r="D10">
        <v>42</v>
      </c>
      <c r="K10">
        <f t="shared" si="0"/>
        <v>42</v>
      </c>
      <c r="L10" s="7">
        <v>48</v>
      </c>
      <c r="M10">
        <f>IMDIV(B10,L10)*100</f>
        <v>87.5</v>
      </c>
      <c r="N10">
        <f>IMDIV(K10,L10)*100</f>
        <v>87.5</v>
      </c>
    </row>
    <row r="11" spans="1:14" x14ac:dyDescent="0.2">
      <c r="A11" s="7" t="s">
        <v>17</v>
      </c>
      <c r="B11">
        <v>28</v>
      </c>
      <c r="D11">
        <v>28</v>
      </c>
      <c r="K11">
        <f t="shared" si="0"/>
        <v>28</v>
      </c>
      <c r="L11" s="7">
        <v>30</v>
      </c>
      <c r="M11">
        <f t="shared" ref="M11" si="1">IMDIV(B11,L11)*100</f>
        <v>93.3333333333333</v>
      </c>
      <c r="N11">
        <f>IMDIV(K11,L11)*100</f>
        <v>93.3333333333333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121</v>
      </c>
      <c r="D15">
        <v>121</v>
      </c>
      <c r="K15">
        <f t="shared" ref="K15:K23" si="2">LARGE(B15:J15,1)</f>
        <v>121</v>
      </c>
      <c r="L15" s="11" t="s">
        <v>33</v>
      </c>
      <c r="M15">
        <f>IMDIV(70,B15)*100</f>
        <v>57.851239669421496</v>
      </c>
      <c r="N15">
        <f>IMDIV(70,K15)*100</f>
        <v>57.851239669421496</v>
      </c>
    </row>
    <row r="16" spans="1:14" x14ac:dyDescent="0.2">
      <c r="A16" s="11" t="s">
        <v>20</v>
      </c>
      <c r="B16">
        <v>8</v>
      </c>
      <c r="D16">
        <v>8</v>
      </c>
      <c r="K16">
        <f t="shared" si="2"/>
        <v>8</v>
      </c>
      <c r="L16" s="11">
        <v>30</v>
      </c>
      <c r="M16">
        <f>IMDIV(B16,L16)*100</f>
        <v>26.6666666666667</v>
      </c>
      <c r="N16">
        <f t="shared" ref="N16:N23" si="3">IMDIV(K16,L16)*100</f>
        <v>26.6666666666667</v>
      </c>
    </row>
    <row r="17" spans="1:14" x14ac:dyDescent="0.2">
      <c r="A17" s="11" t="s">
        <v>21</v>
      </c>
      <c r="B17">
        <v>9</v>
      </c>
      <c r="D17">
        <v>9</v>
      </c>
      <c r="K17">
        <f t="shared" si="2"/>
        <v>9</v>
      </c>
      <c r="L17" s="11">
        <v>10</v>
      </c>
      <c r="M17">
        <f t="shared" ref="M17:M23" si="4">IMDIV(B17,L17)*100</f>
        <v>90</v>
      </c>
      <c r="N17">
        <f t="shared" si="3"/>
        <v>90</v>
      </c>
    </row>
    <row r="18" spans="1:14" x14ac:dyDescent="0.2">
      <c r="A18" s="11" t="s">
        <v>22</v>
      </c>
      <c r="B18">
        <v>15</v>
      </c>
      <c r="D18">
        <v>15</v>
      </c>
      <c r="K18">
        <f t="shared" si="2"/>
        <v>15</v>
      </c>
      <c r="L18" s="11">
        <v>20</v>
      </c>
      <c r="M18">
        <f t="shared" si="4"/>
        <v>75</v>
      </c>
      <c r="N18">
        <f t="shared" si="3"/>
        <v>75</v>
      </c>
    </row>
    <row r="19" spans="1:14" x14ac:dyDescent="0.2">
      <c r="A19" s="11" t="s">
        <v>23</v>
      </c>
      <c r="B19">
        <v>10</v>
      </c>
      <c r="D19">
        <v>10</v>
      </c>
      <c r="K19">
        <f t="shared" si="2"/>
        <v>10</v>
      </c>
      <c r="L19" s="11">
        <v>10</v>
      </c>
      <c r="M19">
        <f t="shared" si="4"/>
        <v>100</v>
      </c>
      <c r="N19">
        <f t="shared" si="3"/>
        <v>100</v>
      </c>
    </row>
    <row r="20" spans="1:14" x14ac:dyDescent="0.2">
      <c r="A20" s="11" t="s">
        <v>24</v>
      </c>
      <c r="B20">
        <v>16</v>
      </c>
      <c r="D20">
        <v>16</v>
      </c>
      <c r="K20">
        <f t="shared" si="2"/>
        <v>16</v>
      </c>
      <c r="L20" s="11">
        <v>35</v>
      </c>
      <c r="M20">
        <f t="shared" si="4"/>
        <v>45.714285714285701</v>
      </c>
      <c r="N20">
        <f t="shared" si="3"/>
        <v>45.714285714285701</v>
      </c>
    </row>
    <row r="21" spans="1:14" x14ac:dyDescent="0.2">
      <c r="A21" s="11" t="s">
        <v>25</v>
      </c>
      <c r="B21">
        <v>0</v>
      </c>
      <c r="D21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0</v>
      </c>
      <c r="D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5</v>
      </c>
      <c r="D27">
        <v>5</v>
      </c>
      <c r="K27">
        <f t="shared" ref="K27:K31" si="5">LARGE(B27:J27,1)</f>
        <v>5</v>
      </c>
      <c r="L27" s="7">
        <v>9</v>
      </c>
      <c r="M27">
        <f t="shared" ref="M27:M31" si="6">IMDIV(B27,L27)*100</f>
        <v>55.5555555555556</v>
      </c>
      <c r="N27">
        <f>IMDIV(K27,L27)*100</f>
        <v>55.5555555555556</v>
      </c>
    </row>
    <row r="28" spans="1:14" x14ac:dyDescent="0.2">
      <c r="A28" s="7" t="s">
        <v>39</v>
      </c>
      <c r="B28">
        <v>8</v>
      </c>
      <c r="D28">
        <v>8</v>
      </c>
      <c r="K28">
        <f t="shared" si="5"/>
        <v>8</v>
      </c>
      <c r="L28" s="7">
        <v>12</v>
      </c>
      <c r="M28">
        <f t="shared" si="6"/>
        <v>66.6666666666667</v>
      </c>
      <c r="N28">
        <f>IMDIV(K28,L28)*100</f>
        <v>66.6666666666667</v>
      </c>
    </row>
    <row r="29" spans="1:14" x14ac:dyDescent="0.2">
      <c r="A29" s="7" t="s">
        <v>40</v>
      </c>
      <c r="B29">
        <v>9</v>
      </c>
      <c r="D29">
        <v>9</v>
      </c>
      <c r="K29">
        <f t="shared" si="5"/>
        <v>9</v>
      </c>
      <c r="L29" s="7">
        <v>16</v>
      </c>
      <c r="M29">
        <f t="shared" si="6"/>
        <v>56.25</v>
      </c>
      <c r="N29">
        <f>IMDIV(K29,L29)*100</f>
        <v>56.25</v>
      </c>
    </row>
    <row r="30" spans="1:14" x14ac:dyDescent="0.2">
      <c r="A30" s="7" t="s">
        <v>41</v>
      </c>
      <c r="B30">
        <v>3</v>
      </c>
      <c r="D30">
        <v>3</v>
      </c>
      <c r="K30">
        <f t="shared" si="5"/>
        <v>3</v>
      </c>
      <c r="L30" s="7">
        <v>15</v>
      </c>
      <c r="M30">
        <f t="shared" si="6"/>
        <v>20</v>
      </c>
      <c r="N30">
        <f>IMDIV(K30,L30)*100</f>
        <v>20</v>
      </c>
    </row>
    <row r="31" spans="1:14" x14ac:dyDescent="0.2">
      <c r="A31" s="7" t="s">
        <v>42</v>
      </c>
      <c r="B31">
        <v>2</v>
      </c>
      <c r="D31">
        <v>2</v>
      </c>
      <c r="K31">
        <f t="shared" si="5"/>
        <v>2</v>
      </c>
      <c r="L31" s="7">
        <v>8</v>
      </c>
      <c r="M31">
        <f t="shared" si="6"/>
        <v>25</v>
      </c>
      <c r="N31">
        <f>IMDIV(K31,L31)*100</f>
        <v>25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72.669963369567199</v>
      </c>
      <c r="N33">
        <f>AVERAGE(N4:N24)</f>
        <v>72.669963369567199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B4" sqref="B4:B31"/>
    </sheetView>
  </sheetViews>
  <sheetFormatPr baseColWidth="10" defaultColWidth="8.83203125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31</v>
      </c>
      <c r="D4">
        <v>31</v>
      </c>
      <c r="K4">
        <f>LARGE(B4:J4,1)</f>
        <v>31</v>
      </c>
      <c r="L4" s="7">
        <v>29</v>
      </c>
      <c r="M4">
        <f>IMDIV(B4,L4)*100</f>
        <v>106.89655172413799</v>
      </c>
      <c r="N4">
        <f>IMDIV(K4,L4)*100</f>
        <v>106.89655172413799</v>
      </c>
    </row>
    <row r="5" spans="1:14" x14ac:dyDescent="0.2">
      <c r="A5" s="7" t="s">
        <v>11</v>
      </c>
      <c r="B5">
        <v>26</v>
      </c>
      <c r="D5">
        <v>26</v>
      </c>
      <c r="K5">
        <f>LARGE(B5:J5,1)</f>
        <v>26</v>
      </c>
      <c r="L5" s="7">
        <v>42</v>
      </c>
      <c r="M5">
        <f>IMDIV(B5,L5)*100</f>
        <v>61.904761904761898</v>
      </c>
      <c r="N5">
        <f>IMDIV(K5,L5)*100</f>
        <v>61.904761904761898</v>
      </c>
    </row>
    <row r="6" spans="1:14" x14ac:dyDescent="0.2">
      <c r="A6" s="7" t="s">
        <v>12</v>
      </c>
      <c r="B6">
        <v>15</v>
      </c>
      <c r="D6">
        <v>15</v>
      </c>
      <c r="K6">
        <f t="shared" ref="K6:K11" si="0">LARGE(B6:J6,1)</f>
        <v>15</v>
      </c>
      <c r="L6" s="7" t="s">
        <v>31</v>
      </c>
      <c r="M6">
        <f>IMDIV(B6,21)*100</f>
        <v>71.428571428571402</v>
      </c>
      <c r="N6">
        <f>IMDIV(K6,21)*100</f>
        <v>71.428571428571402</v>
      </c>
    </row>
    <row r="7" spans="1:14" x14ac:dyDescent="0.2">
      <c r="A7" s="7" t="s">
        <v>13</v>
      </c>
      <c r="B7">
        <v>35</v>
      </c>
      <c r="D7">
        <v>35</v>
      </c>
      <c r="K7">
        <f t="shared" si="0"/>
        <v>35</v>
      </c>
      <c r="L7" s="7">
        <v>42</v>
      </c>
      <c r="M7">
        <f>IMDIV(B7,L7)*100</f>
        <v>83.3333333333333</v>
      </c>
      <c r="N7">
        <f>IMDIV(K7,L7)*100</f>
        <v>83.3333333333333</v>
      </c>
    </row>
    <row r="8" spans="1:14" x14ac:dyDescent="0.2">
      <c r="A8" s="7" t="s">
        <v>14</v>
      </c>
      <c r="B8">
        <v>30</v>
      </c>
      <c r="D8">
        <v>30</v>
      </c>
      <c r="K8">
        <f t="shared" si="0"/>
        <v>30</v>
      </c>
      <c r="L8" s="7">
        <v>31</v>
      </c>
      <c r="M8">
        <f>IMDIV(B8,L8)*100</f>
        <v>96.774193548387103</v>
      </c>
      <c r="N8">
        <f>IMDIV(K8,L8)*100</f>
        <v>96.774193548387103</v>
      </c>
    </row>
    <row r="9" spans="1:14" x14ac:dyDescent="0.2">
      <c r="A9" s="7" t="s">
        <v>15</v>
      </c>
      <c r="B9">
        <v>5.5</v>
      </c>
      <c r="D9">
        <v>5.5</v>
      </c>
      <c r="K9">
        <f t="shared" si="0"/>
        <v>5.5</v>
      </c>
      <c r="L9" s="7" t="s">
        <v>32</v>
      </c>
      <c r="M9">
        <f>IMDIV(B9,8)*100</f>
        <v>68.75</v>
      </c>
      <c r="N9">
        <f>IMDIV(K9,8)*100</f>
        <v>68.75</v>
      </c>
    </row>
    <row r="10" spans="1:14" x14ac:dyDescent="0.2">
      <c r="A10" s="7" t="s">
        <v>16</v>
      </c>
      <c r="B10">
        <v>33</v>
      </c>
      <c r="D10">
        <v>33</v>
      </c>
      <c r="K10">
        <f t="shared" si="0"/>
        <v>33</v>
      </c>
      <c r="L10" s="7">
        <v>48</v>
      </c>
      <c r="M10">
        <f>IMDIV(B10,L10)*100</f>
        <v>68.75</v>
      </c>
      <c r="N10">
        <f>IMDIV(K10,L10)*100</f>
        <v>68.75</v>
      </c>
    </row>
    <row r="11" spans="1:14" x14ac:dyDescent="0.2">
      <c r="A11" s="7" t="s">
        <v>17</v>
      </c>
      <c r="B11">
        <v>24</v>
      </c>
      <c r="D11">
        <v>24</v>
      </c>
      <c r="K11">
        <f t="shared" si="0"/>
        <v>24</v>
      </c>
      <c r="L11" s="7">
        <v>30</v>
      </c>
      <c r="M11">
        <f t="shared" ref="M11" si="1">IMDIV(B11,L11)*100</f>
        <v>80</v>
      </c>
      <c r="N11">
        <f>IMDIV(K11,L11)*100</f>
        <v>80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147</v>
      </c>
      <c r="D15">
        <v>147</v>
      </c>
      <c r="K15">
        <f t="shared" ref="K15:K23" si="2">LARGE(B15:J15,1)</f>
        <v>147</v>
      </c>
      <c r="L15" s="11" t="s">
        <v>33</v>
      </c>
      <c r="M15">
        <f>IMDIV(70,B15)*100</f>
        <v>47.619047619047599</v>
      </c>
      <c r="N15">
        <f>IMDIV(70,K15)*100</f>
        <v>47.619047619047599</v>
      </c>
    </row>
    <row r="16" spans="1:14" x14ac:dyDescent="0.2">
      <c r="A16" s="11" t="s">
        <v>20</v>
      </c>
      <c r="B16">
        <v>12</v>
      </c>
      <c r="D16">
        <v>12</v>
      </c>
      <c r="K16">
        <f t="shared" si="2"/>
        <v>12</v>
      </c>
      <c r="L16" s="11">
        <v>30</v>
      </c>
      <c r="M16">
        <f>IMDIV(B16,L16)*100</f>
        <v>40</v>
      </c>
      <c r="N16">
        <f t="shared" ref="N16:N23" si="3">IMDIV(K16,L16)*100</f>
        <v>40</v>
      </c>
    </row>
    <row r="17" spans="1:14" x14ac:dyDescent="0.2">
      <c r="A17" s="11" t="s">
        <v>21</v>
      </c>
      <c r="B17">
        <v>4</v>
      </c>
      <c r="D17">
        <v>4</v>
      </c>
      <c r="K17">
        <f t="shared" si="2"/>
        <v>4</v>
      </c>
      <c r="L17" s="11">
        <v>10</v>
      </c>
      <c r="M17">
        <f t="shared" ref="M17:M23" si="4">IMDIV(B17,L17)*100</f>
        <v>40</v>
      </c>
      <c r="N17">
        <f t="shared" si="3"/>
        <v>40</v>
      </c>
    </row>
    <row r="18" spans="1:14" x14ac:dyDescent="0.2">
      <c r="A18" s="11" t="s">
        <v>22</v>
      </c>
      <c r="B18">
        <v>4</v>
      </c>
      <c r="D18">
        <v>4</v>
      </c>
      <c r="K18">
        <f t="shared" si="2"/>
        <v>4</v>
      </c>
      <c r="L18" s="11">
        <v>20</v>
      </c>
      <c r="M18">
        <f t="shared" si="4"/>
        <v>20</v>
      </c>
      <c r="N18">
        <f t="shared" si="3"/>
        <v>20</v>
      </c>
    </row>
    <row r="19" spans="1:14" x14ac:dyDescent="0.2">
      <c r="A19" s="11" t="s">
        <v>23</v>
      </c>
      <c r="B19">
        <v>10</v>
      </c>
      <c r="D19">
        <v>10</v>
      </c>
      <c r="K19">
        <f t="shared" si="2"/>
        <v>10</v>
      </c>
      <c r="L19" s="11">
        <v>10</v>
      </c>
      <c r="M19">
        <f t="shared" si="4"/>
        <v>100</v>
      </c>
      <c r="N19">
        <f t="shared" si="3"/>
        <v>100</v>
      </c>
    </row>
    <row r="20" spans="1:14" x14ac:dyDescent="0.2">
      <c r="A20" s="11" t="s">
        <v>24</v>
      </c>
      <c r="B20">
        <v>15</v>
      </c>
      <c r="D20">
        <v>15</v>
      </c>
      <c r="K20">
        <f t="shared" si="2"/>
        <v>15</v>
      </c>
      <c r="L20" s="11">
        <v>35</v>
      </c>
      <c r="M20">
        <f t="shared" si="4"/>
        <v>42.857142857142897</v>
      </c>
      <c r="N20">
        <f t="shared" si="3"/>
        <v>42.857142857142897</v>
      </c>
    </row>
    <row r="21" spans="1:14" x14ac:dyDescent="0.2">
      <c r="A21" s="11" t="s">
        <v>25</v>
      </c>
      <c r="B21">
        <v>0</v>
      </c>
      <c r="D21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0</v>
      </c>
      <c r="D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7</v>
      </c>
      <c r="D27">
        <v>7</v>
      </c>
      <c r="K27">
        <f t="shared" ref="K27:K31" si="5">LARGE(B27:J27,1)</f>
        <v>7</v>
      </c>
      <c r="L27" s="7">
        <v>9</v>
      </c>
      <c r="M27">
        <f t="shared" ref="M27:M31" si="6">IMDIV(B27,L27)*100</f>
        <v>77.7777777777778</v>
      </c>
      <c r="N27">
        <f>IMDIV(K27,L27)*100</f>
        <v>77.7777777777778</v>
      </c>
    </row>
    <row r="28" spans="1:14" x14ac:dyDescent="0.2">
      <c r="A28" s="7" t="s">
        <v>39</v>
      </c>
      <c r="B28">
        <v>4</v>
      </c>
      <c r="D28">
        <v>4</v>
      </c>
      <c r="K28">
        <f t="shared" si="5"/>
        <v>4</v>
      </c>
      <c r="L28" s="7">
        <v>12</v>
      </c>
      <c r="M28">
        <f t="shared" si="6"/>
        <v>33.3333333333333</v>
      </c>
      <c r="N28">
        <f>IMDIV(K28,L28)*100</f>
        <v>33.3333333333333</v>
      </c>
    </row>
    <row r="29" spans="1:14" x14ac:dyDescent="0.2">
      <c r="A29" s="7" t="s">
        <v>40</v>
      </c>
      <c r="B29">
        <v>10</v>
      </c>
      <c r="D29">
        <v>10</v>
      </c>
      <c r="K29">
        <f t="shared" si="5"/>
        <v>10</v>
      </c>
      <c r="L29" s="7">
        <v>16</v>
      </c>
      <c r="M29">
        <f t="shared" si="6"/>
        <v>62.5</v>
      </c>
      <c r="N29">
        <f>IMDIV(K29,L29)*100</f>
        <v>62.5</v>
      </c>
    </row>
    <row r="30" spans="1:14" x14ac:dyDescent="0.2">
      <c r="A30" s="7" t="s">
        <v>41</v>
      </c>
      <c r="B30">
        <v>0</v>
      </c>
      <c r="D30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>
        <v>4</v>
      </c>
      <c r="D31">
        <v>4</v>
      </c>
      <c r="K31">
        <f t="shared" si="5"/>
        <v>4</v>
      </c>
      <c r="L31" s="7">
        <v>8</v>
      </c>
      <c r="M31">
        <f t="shared" si="6"/>
        <v>50</v>
      </c>
      <c r="N31">
        <f>IMDIV(K31,L31)*100</f>
        <v>50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54.606682495022483</v>
      </c>
      <c r="N33">
        <f>AVERAGE(N4:N24)</f>
        <v>54.606682495022483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ColWidth="8.83203125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2" workbookViewId="0">
      <selection activeCell="F32" sqref="F32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>
        <v>31</v>
      </c>
      <c r="D4">
        <v>31</v>
      </c>
      <c r="K4">
        <f>LARGE(B4:J4,1)</f>
        <v>31</v>
      </c>
      <c r="L4" s="7">
        <v>29</v>
      </c>
      <c r="M4">
        <f>IMDIV(B4,L4)*100</f>
        <v>106.89655172413799</v>
      </c>
      <c r="N4">
        <f>IMDIV(K4,L4)*100</f>
        <v>106.89655172413799</v>
      </c>
    </row>
    <row r="5" spans="1:14" x14ac:dyDescent="0.2">
      <c r="A5" s="7" t="s">
        <v>11</v>
      </c>
      <c r="B5">
        <v>29</v>
      </c>
      <c r="D5">
        <v>29</v>
      </c>
      <c r="K5">
        <f>LARGE(B5:J5,1)</f>
        <v>29</v>
      </c>
      <c r="L5" s="7">
        <v>42</v>
      </c>
      <c r="M5">
        <f>IMDIV(B5,L5)*100</f>
        <v>69.047619047619008</v>
      </c>
      <c r="N5">
        <f>IMDIV(K5,L5)*100</f>
        <v>69.047619047619008</v>
      </c>
    </row>
    <row r="6" spans="1:14" x14ac:dyDescent="0.2">
      <c r="A6" s="7" t="s">
        <v>12</v>
      </c>
      <c r="B6">
        <v>17.5</v>
      </c>
      <c r="D6">
        <v>17.5</v>
      </c>
      <c r="K6">
        <f t="shared" ref="K6:K11" si="0">LARGE(B6:J6,1)</f>
        <v>17.5</v>
      </c>
      <c r="L6" s="7" t="s">
        <v>31</v>
      </c>
      <c r="M6">
        <f>IMDIV(B6,21)*100</f>
        <v>83.3333333333333</v>
      </c>
      <c r="N6">
        <f>IMDIV(K6,21)*100</f>
        <v>83.3333333333333</v>
      </c>
    </row>
    <row r="7" spans="1:14" x14ac:dyDescent="0.2">
      <c r="A7" s="7" t="s">
        <v>13</v>
      </c>
      <c r="B7">
        <v>46</v>
      </c>
      <c r="D7">
        <v>46</v>
      </c>
      <c r="K7">
        <f t="shared" si="0"/>
        <v>46</v>
      </c>
      <c r="L7" s="7">
        <v>42</v>
      </c>
      <c r="M7">
        <f>IMDIV(B7,L7)*100</f>
        <v>109.52380952381</v>
      </c>
      <c r="N7">
        <f>IMDIV(K7,L7)*100</f>
        <v>109.52380952381</v>
      </c>
    </row>
    <row r="8" spans="1:14" x14ac:dyDescent="0.2">
      <c r="A8" s="7" t="s">
        <v>14</v>
      </c>
      <c r="B8">
        <v>29</v>
      </c>
      <c r="D8">
        <v>29</v>
      </c>
      <c r="K8">
        <f t="shared" si="0"/>
        <v>29</v>
      </c>
      <c r="L8" s="7">
        <v>31</v>
      </c>
      <c r="M8">
        <f>IMDIV(B8,L8)*100</f>
        <v>93.548387096774206</v>
      </c>
      <c r="N8">
        <f>IMDIV(K8,L8)*100</f>
        <v>93.548387096774206</v>
      </c>
    </row>
    <row r="9" spans="1:14" x14ac:dyDescent="0.2">
      <c r="A9" s="7" t="s">
        <v>15</v>
      </c>
      <c r="B9">
        <v>5</v>
      </c>
      <c r="D9">
        <v>5</v>
      </c>
      <c r="K9">
        <f t="shared" si="0"/>
        <v>5</v>
      </c>
      <c r="L9" s="7" t="s">
        <v>32</v>
      </c>
      <c r="M9">
        <f>IMDIV(B9,8)*100</f>
        <v>62.5</v>
      </c>
      <c r="N9">
        <f>IMDIV(K9,8)*100</f>
        <v>62.5</v>
      </c>
    </row>
    <row r="10" spans="1:14" x14ac:dyDescent="0.2">
      <c r="A10" s="7" t="s">
        <v>16</v>
      </c>
      <c r="B10">
        <v>42</v>
      </c>
      <c r="D10">
        <v>42</v>
      </c>
      <c r="K10">
        <f t="shared" si="0"/>
        <v>42</v>
      </c>
      <c r="L10" s="7">
        <v>48</v>
      </c>
      <c r="M10">
        <f>IMDIV(B10,L10)*100</f>
        <v>87.5</v>
      </c>
      <c r="N10">
        <f>IMDIV(K10,L10)*100</f>
        <v>87.5</v>
      </c>
    </row>
    <row r="11" spans="1:14" x14ac:dyDescent="0.2">
      <c r="A11" s="7" t="s">
        <v>17</v>
      </c>
      <c r="B11">
        <v>24</v>
      </c>
      <c r="D11">
        <v>24</v>
      </c>
      <c r="K11">
        <f t="shared" si="0"/>
        <v>24</v>
      </c>
      <c r="L11" s="7">
        <v>30</v>
      </c>
      <c r="M11">
        <f t="shared" ref="M11" si="1">IMDIV(B11,L11)*100</f>
        <v>80</v>
      </c>
      <c r="N11">
        <f>IMDIV(K11,L11)*100</f>
        <v>80</v>
      </c>
    </row>
    <row r="12" spans="1:14" x14ac:dyDescent="0.2">
      <c r="A12" s="1"/>
      <c r="L12" s="1"/>
    </row>
    <row r="13" spans="1:14" x14ac:dyDescent="0.2">
      <c r="A13" s="10" t="s">
        <v>18</v>
      </c>
      <c r="B13" s="4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L14" s="1"/>
    </row>
    <row r="15" spans="1:14" x14ac:dyDescent="0.2">
      <c r="A15" s="11" t="s">
        <v>19</v>
      </c>
      <c r="B15">
        <v>75</v>
      </c>
      <c r="D15">
        <v>75</v>
      </c>
      <c r="K15">
        <f t="shared" ref="K15:K23" si="2">LARGE(B15:J15,1)</f>
        <v>75</v>
      </c>
      <c r="L15" s="11" t="s">
        <v>33</v>
      </c>
      <c r="M15">
        <f>IMDIV(70,B15)*100</f>
        <v>93.3333333333333</v>
      </c>
      <c r="N15">
        <f>IMDIV(70,K15)*100</f>
        <v>93.3333333333333</v>
      </c>
    </row>
    <row r="16" spans="1:14" x14ac:dyDescent="0.2">
      <c r="A16" s="11" t="s">
        <v>20</v>
      </c>
      <c r="B16">
        <v>12</v>
      </c>
      <c r="D16">
        <v>12</v>
      </c>
      <c r="K16">
        <f t="shared" si="2"/>
        <v>12</v>
      </c>
      <c r="L16" s="11">
        <v>30</v>
      </c>
      <c r="M16">
        <f>IMDIV(B16,L16)*100</f>
        <v>40</v>
      </c>
      <c r="N16">
        <f t="shared" ref="N16:N23" si="3">IMDIV(K16,L16)*100</f>
        <v>40</v>
      </c>
    </row>
    <row r="17" spans="1:14" x14ac:dyDescent="0.2">
      <c r="A17" s="11" t="s">
        <v>21</v>
      </c>
      <c r="B17">
        <v>9</v>
      </c>
      <c r="D17">
        <v>9</v>
      </c>
      <c r="K17">
        <f t="shared" si="2"/>
        <v>9</v>
      </c>
      <c r="L17" s="11">
        <v>10</v>
      </c>
      <c r="M17">
        <f t="shared" ref="M17:M23" si="4">IMDIV(B17,L17)*100</f>
        <v>90</v>
      </c>
      <c r="N17">
        <f t="shared" si="3"/>
        <v>90</v>
      </c>
    </row>
    <row r="18" spans="1:14" x14ac:dyDescent="0.2">
      <c r="A18" s="11" t="s">
        <v>22</v>
      </c>
      <c r="B18">
        <v>20</v>
      </c>
      <c r="D18">
        <v>20</v>
      </c>
      <c r="K18">
        <f t="shared" si="2"/>
        <v>20</v>
      </c>
      <c r="L18" s="11">
        <v>20</v>
      </c>
      <c r="M18">
        <f t="shared" si="4"/>
        <v>100</v>
      </c>
      <c r="N18">
        <f t="shared" si="3"/>
        <v>100</v>
      </c>
    </row>
    <row r="19" spans="1:14" x14ac:dyDescent="0.2">
      <c r="A19" s="11" t="s">
        <v>23</v>
      </c>
      <c r="B19">
        <v>15</v>
      </c>
      <c r="D19">
        <v>15</v>
      </c>
      <c r="K19">
        <f t="shared" si="2"/>
        <v>15</v>
      </c>
      <c r="L19" s="11">
        <v>10</v>
      </c>
      <c r="M19">
        <f t="shared" si="4"/>
        <v>150</v>
      </c>
      <c r="N19">
        <f t="shared" si="3"/>
        <v>150</v>
      </c>
    </row>
    <row r="20" spans="1:14" x14ac:dyDescent="0.2">
      <c r="A20" s="11" t="s">
        <v>24</v>
      </c>
      <c r="B20">
        <v>13</v>
      </c>
      <c r="D20">
        <v>13</v>
      </c>
      <c r="K20">
        <f t="shared" si="2"/>
        <v>13</v>
      </c>
      <c r="L20" s="11">
        <v>35</v>
      </c>
      <c r="M20">
        <f t="shared" si="4"/>
        <v>37.142857142857096</v>
      </c>
      <c r="N20">
        <f t="shared" si="3"/>
        <v>37.142857142857096</v>
      </c>
    </row>
    <row r="21" spans="1:14" x14ac:dyDescent="0.2">
      <c r="A21" s="11" t="s">
        <v>25</v>
      </c>
      <c r="B21">
        <v>0</v>
      </c>
      <c r="D21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>
        <v>0</v>
      </c>
      <c r="D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>
        <v>0</v>
      </c>
      <c r="D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L24" s="12"/>
    </row>
    <row r="25" spans="1:14" x14ac:dyDescent="0.2">
      <c r="A25" s="2" t="s">
        <v>37</v>
      </c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>
        <v>7</v>
      </c>
      <c r="D27">
        <v>7</v>
      </c>
      <c r="K27">
        <f t="shared" ref="K27:K31" si="5">LARGE(B27:J27,1)</f>
        <v>7</v>
      </c>
      <c r="L27" s="7">
        <v>9</v>
      </c>
      <c r="M27">
        <f t="shared" ref="M27:M31" si="6">IMDIV(B27,L27)*100</f>
        <v>77.7777777777778</v>
      </c>
      <c r="N27">
        <f>IMDIV(K27,L27)*100</f>
        <v>77.7777777777778</v>
      </c>
    </row>
    <row r="28" spans="1:14" x14ac:dyDescent="0.2">
      <c r="A28" s="7" t="s">
        <v>39</v>
      </c>
      <c r="B28">
        <v>5</v>
      </c>
      <c r="D28">
        <v>5</v>
      </c>
      <c r="K28">
        <f t="shared" si="5"/>
        <v>5</v>
      </c>
      <c r="L28" s="7">
        <v>12</v>
      </c>
      <c r="M28">
        <f t="shared" si="6"/>
        <v>41.6666666666667</v>
      </c>
      <c r="N28">
        <f>IMDIV(K28,L28)*100</f>
        <v>41.6666666666667</v>
      </c>
    </row>
    <row r="29" spans="1:14" x14ac:dyDescent="0.2">
      <c r="A29" s="7" t="s">
        <v>40</v>
      </c>
      <c r="B29">
        <v>0</v>
      </c>
      <c r="D29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>
        <v>1</v>
      </c>
      <c r="D30">
        <v>1</v>
      </c>
      <c r="K30">
        <f t="shared" si="5"/>
        <v>1</v>
      </c>
      <c r="L30" s="7">
        <v>15</v>
      </c>
      <c r="M30">
        <f t="shared" si="6"/>
        <v>6.6666666666666696</v>
      </c>
      <c r="N30">
        <f>IMDIV(K30,L30)*100</f>
        <v>6.6666666666666696</v>
      </c>
    </row>
    <row r="31" spans="1:14" x14ac:dyDescent="0.2">
      <c r="A31" s="7" t="s">
        <v>42</v>
      </c>
      <c r="B31">
        <v>3</v>
      </c>
      <c r="D31">
        <v>3</v>
      </c>
      <c r="K31">
        <f t="shared" si="5"/>
        <v>3</v>
      </c>
      <c r="L31" s="7">
        <v>8</v>
      </c>
      <c r="M31">
        <f t="shared" si="6"/>
        <v>37.5</v>
      </c>
      <c r="N31">
        <f>IMDIV(K31,L31)*100</f>
        <v>37.5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70.754464188344983</v>
      </c>
      <c r="N33">
        <f>AVERAGE(N4:N24)</f>
        <v>70.754464188344983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0</v>
      </c>
      <c r="K4">
        <f>LARGE(B4:J4,1)</f>
        <v>0</v>
      </c>
      <c r="L4" s="7">
        <v>29</v>
      </c>
      <c r="M4">
        <f>IMDIV(B4,L4)*100</f>
        <v>0</v>
      </c>
      <c r="N4">
        <f>IMDIV(K4,L4)*100</f>
        <v>0</v>
      </c>
    </row>
    <row r="5" spans="1:14" x14ac:dyDescent="0.2">
      <c r="A5" s="7" t="s">
        <v>11</v>
      </c>
      <c r="B5" s="8">
        <v>0</v>
      </c>
      <c r="K5">
        <f>LARGE(B5:J5,1)</f>
        <v>0</v>
      </c>
      <c r="L5" s="7">
        <v>42</v>
      </c>
      <c r="M5">
        <f>IMDIV(B5,L5)*100</f>
        <v>0</v>
      </c>
      <c r="N5">
        <f>IMDIV(K5,L5)*100</f>
        <v>0</v>
      </c>
    </row>
    <row r="6" spans="1:14" x14ac:dyDescent="0.2">
      <c r="A6" s="7" t="s">
        <v>12</v>
      </c>
      <c r="B6" s="8">
        <v>0</v>
      </c>
      <c r="K6">
        <f t="shared" ref="K6:K11" si="0">LARGE(B6:J6,1)</f>
        <v>0</v>
      </c>
      <c r="L6" s="7" t="s">
        <v>31</v>
      </c>
      <c r="M6">
        <f>IMDIV(B6,21)*100</f>
        <v>0</v>
      </c>
      <c r="N6">
        <f>IMDIV(K6,21)*100</f>
        <v>0</v>
      </c>
    </row>
    <row r="7" spans="1:14" x14ac:dyDescent="0.2">
      <c r="A7" s="7" t="s">
        <v>13</v>
      </c>
      <c r="B7" s="8">
        <v>0</v>
      </c>
      <c r="K7">
        <f t="shared" si="0"/>
        <v>0</v>
      </c>
      <c r="L7" s="7">
        <v>42</v>
      </c>
      <c r="M7">
        <f>IMDIV(B7,L7)*100</f>
        <v>0</v>
      </c>
      <c r="N7">
        <f>IMDIV(K7,L7)*100</f>
        <v>0</v>
      </c>
    </row>
    <row r="8" spans="1:14" x14ac:dyDescent="0.2">
      <c r="A8" s="7" t="s">
        <v>14</v>
      </c>
      <c r="B8" s="8">
        <v>0</v>
      </c>
      <c r="K8">
        <f t="shared" si="0"/>
        <v>0</v>
      </c>
      <c r="L8" s="7">
        <v>31</v>
      </c>
      <c r="M8">
        <f>IMDIV(B8,L8)*100</f>
        <v>0</v>
      </c>
      <c r="N8">
        <f>IMDIV(K8,L8)*100</f>
        <v>0</v>
      </c>
    </row>
    <row r="9" spans="1:14" x14ac:dyDescent="0.2">
      <c r="A9" s="7" t="s">
        <v>15</v>
      </c>
      <c r="B9" s="8">
        <v>0</v>
      </c>
      <c r="K9">
        <f t="shared" si="0"/>
        <v>0</v>
      </c>
      <c r="L9" s="7" t="s">
        <v>32</v>
      </c>
      <c r="M9">
        <f>IMDIV(B9,8)*100</f>
        <v>0</v>
      </c>
      <c r="N9">
        <f>IMDIV(K9,8)*100</f>
        <v>0</v>
      </c>
    </row>
    <row r="10" spans="1:14" x14ac:dyDescent="0.2">
      <c r="A10" s="7" t="s">
        <v>16</v>
      </c>
      <c r="B10" s="8">
        <v>0</v>
      </c>
      <c r="K10">
        <f t="shared" si="0"/>
        <v>0</v>
      </c>
      <c r="L10" s="7">
        <v>48</v>
      </c>
      <c r="M10">
        <f>IMDIV(B10,L10)*100</f>
        <v>0</v>
      </c>
      <c r="N10">
        <f>IMDIV(K10,L10)*100</f>
        <v>0</v>
      </c>
    </row>
    <row r="11" spans="1:14" x14ac:dyDescent="0.2">
      <c r="A11" s="7" t="s">
        <v>17</v>
      </c>
      <c r="B11" s="8">
        <v>0</v>
      </c>
      <c r="K11">
        <f t="shared" si="0"/>
        <v>0</v>
      </c>
      <c r="L11" s="7">
        <v>30</v>
      </c>
      <c r="M11">
        <f t="shared" ref="M11" si="1">IMDIV(B11,L11)*100</f>
        <v>0</v>
      </c>
      <c r="N11">
        <f>IMDIV(K11,L11)*100</f>
        <v>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100000</v>
      </c>
      <c r="K15">
        <f t="shared" ref="K15:K23" si="2">LARGE(B15:J15,1)</f>
        <v>100000</v>
      </c>
      <c r="L15" s="11" t="s">
        <v>33</v>
      </c>
      <c r="M15">
        <f>IMDIV(70,B15)*100</f>
        <v>6.9999999999999993E-2</v>
      </c>
      <c r="N15">
        <f>IMDIV(70,K15)*100</f>
        <v>6.9999999999999993E-2</v>
      </c>
    </row>
    <row r="16" spans="1:14" x14ac:dyDescent="0.2">
      <c r="A16" s="11" t="s">
        <v>20</v>
      </c>
      <c r="B16" s="8">
        <v>0</v>
      </c>
      <c r="K16">
        <f t="shared" si="2"/>
        <v>0</v>
      </c>
      <c r="L16" s="11">
        <v>30</v>
      </c>
      <c r="M16">
        <f>IMDIV(B16,L16)*100</f>
        <v>0</v>
      </c>
      <c r="N16">
        <f t="shared" ref="N16:N23" si="3">IMDIV(K16,L16)*100</f>
        <v>0</v>
      </c>
    </row>
    <row r="17" spans="1:14" x14ac:dyDescent="0.2">
      <c r="A17" s="11" t="s">
        <v>21</v>
      </c>
      <c r="B17" s="8">
        <v>0</v>
      </c>
      <c r="K17">
        <f t="shared" si="2"/>
        <v>0</v>
      </c>
      <c r="L17" s="11">
        <v>10</v>
      </c>
      <c r="M17">
        <f t="shared" ref="M17:M23" si="4">IMDIV(B17,L17)*100</f>
        <v>0</v>
      </c>
      <c r="N17">
        <f t="shared" si="3"/>
        <v>0</v>
      </c>
    </row>
    <row r="18" spans="1:14" x14ac:dyDescent="0.2">
      <c r="A18" s="11" t="s">
        <v>22</v>
      </c>
      <c r="B18" s="8">
        <v>0</v>
      </c>
      <c r="K18">
        <f t="shared" si="2"/>
        <v>0</v>
      </c>
      <c r="L18" s="11">
        <v>20</v>
      </c>
      <c r="M18">
        <f t="shared" si="4"/>
        <v>0</v>
      </c>
      <c r="N18">
        <f t="shared" si="3"/>
        <v>0</v>
      </c>
    </row>
    <row r="19" spans="1:14" x14ac:dyDescent="0.2">
      <c r="A19" s="11" t="s">
        <v>23</v>
      </c>
      <c r="B19" s="8">
        <v>0</v>
      </c>
      <c r="K19">
        <f t="shared" si="2"/>
        <v>0</v>
      </c>
      <c r="L19" s="11">
        <v>10</v>
      </c>
      <c r="M19">
        <f t="shared" si="4"/>
        <v>0</v>
      </c>
      <c r="N19">
        <f t="shared" si="3"/>
        <v>0</v>
      </c>
    </row>
    <row r="20" spans="1:14" x14ac:dyDescent="0.2">
      <c r="A20" s="11" t="s">
        <v>24</v>
      </c>
      <c r="B20" s="8">
        <v>0</v>
      </c>
      <c r="K20">
        <f t="shared" si="2"/>
        <v>0</v>
      </c>
      <c r="L20" s="11">
        <v>35</v>
      </c>
      <c r="M20">
        <f t="shared" si="4"/>
        <v>0</v>
      </c>
      <c r="N20">
        <f t="shared" si="3"/>
        <v>0</v>
      </c>
    </row>
    <row r="21" spans="1:14" x14ac:dyDescent="0.2">
      <c r="A21" s="11" t="s">
        <v>25</v>
      </c>
      <c r="B21" s="8">
        <v>0</v>
      </c>
      <c r="K21">
        <f t="shared" si="2"/>
        <v>0</v>
      </c>
      <c r="L21" s="11">
        <v>15</v>
      </c>
      <c r="M21">
        <f t="shared" si="4"/>
        <v>0</v>
      </c>
      <c r="N21">
        <f t="shared" si="3"/>
        <v>0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0</v>
      </c>
      <c r="K27">
        <f t="shared" ref="K27:K31" si="5">LARGE(B27:J27,1)</f>
        <v>0</v>
      </c>
      <c r="L27" s="7">
        <v>9</v>
      </c>
      <c r="M27">
        <f t="shared" ref="M27:M31" si="6">IMDIV(B27,L27)*100</f>
        <v>0</v>
      </c>
      <c r="N27">
        <f>IMDIV(K27,L27)*100</f>
        <v>0</v>
      </c>
    </row>
    <row r="28" spans="1:14" x14ac:dyDescent="0.2">
      <c r="A28" s="7" t="s">
        <v>39</v>
      </c>
      <c r="B28" s="8">
        <v>0</v>
      </c>
      <c r="K28">
        <f t="shared" si="5"/>
        <v>0</v>
      </c>
      <c r="L28" s="7">
        <v>12</v>
      </c>
      <c r="M28">
        <f t="shared" si="6"/>
        <v>0</v>
      </c>
      <c r="N28">
        <f>IMDIV(K28,L28)*100</f>
        <v>0</v>
      </c>
    </row>
    <row r="29" spans="1:14" x14ac:dyDescent="0.2">
      <c r="A29" s="7" t="s">
        <v>40</v>
      </c>
      <c r="B29" s="8">
        <v>0</v>
      </c>
      <c r="K29">
        <f t="shared" si="5"/>
        <v>0</v>
      </c>
      <c r="L29" s="7">
        <v>16</v>
      </c>
      <c r="M29">
        <f t="shared" si="6"/>
        <v>0</v>
      </c>
      <c r="N29">
        <f>IMDIV(K29,L29)*100</f>
        <v>0</v>
      </c>
    </row>
    <row r="30" spans="1:14" x14ac:dyDescent="0.2">
      <c r="A30" s="7" t="s">
        <v>41</v>
      </c>
      <c r="B30" s="8">
        <v>0</v>
      </c>
      <c r="K30">
        <f t="shared" si="5"/>
        <v>0</v>
      </c>
      <c r="L30" s="7">
        <v>15</v>
      </c>
      <c r="M30">
        <f t="shared" si="6"/>
        <v>0</v>
      </c>
      <c r="N30">
        <f>IMDIV(K30,L30)*100</f>
        <v>0</v>
      </c>
    </row>
    <row r="31" spans="1:14" x14ac:dyDescent="0.2">
      <c r="A31" s="7" t="s">
        <v>42</v>
      </c>
      <c r="B31" s="8">
        <v>0</v>
      </c>
      <c r="K31">
        <f t="shared" si="5"/>
        <v>0</v>
      </c>
      <c r="L31" s="7">
        <v>8</v>
      </c>
      <c r="M31">
        <f t="shared" si="6"/>
        <v>0</v>
      </c>
      <c r="N31">
        <f>IMDIV(K31,L31)*100</f>
        <v>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4.1176470588235288E-3</v>
      </c>
      <c r="N33">
        <f>AVERAGE(N4:N24)</f>
        <v>4.1176470588235288E-3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PLAYERS</vt:lpstr>
      <vt:lpstr>Abigail Allen</vt:lpstr>
      <vt:lpstr>Audrey Richardson</vt:lpstr>
      <vt:lpstr>Basil Skenteris</vt:lpstr>
      <vt:lpstr>Brigid McKinley</vt:lpstr>
      <vt:lpstr>Clare Donovan</vt:lpstr>
      <vt:lpstr>Desi Koumoustiotis</vt:lpstr>
      <vt:lpstr>Effie Koumoustiotis</vt:lpstr>
      <vt:lpstr>Emily Jackson</vt:lpstr>
      <vt:lpstr>Grace Godfrey</vt:lpstr>
      <vt:lpstr>Grant Dunham</vt:lpstr>
      <vt:lpstr>Jayden Irby</vt:lpstr>
      <vt:lpstr>Jordan Irby</vt:lpstr>
      <vt:lpstr>Madeline Witbeck</vt:lpstr>
      <vt:lpstr>Nicholas Palaez</vt:lpstr>
      <vt:lpstr>Rebecca Lewis</vt:lpstr>
      <vt:lpstr>Samantha Lecuyer</vt:lpstr>
      <vt:lpstr>Savannah Vissage</vt:lpstr>
      <vt:lpstr>Scott King</vt:lpstr>
      <vt:lpstr>Simone Holland</vt:lpstr>
      <vt:lpstr>Sofia Lopez</vt:lpstr>
      <vt:lpstr>Taylor Scott</vt:lpstr>
      <vt:lpstr>Timmy Reardon</vt:lpstr>
      <vt:lpstr>Viviane Skenteris</vt:lpstr>
      <vt:lpstr>Sheet24</vt:lpstr>
      <vt:lpstr>Sheet25</vt:lpstr>
      <vt:lpstr>Sheet26</vt:lpstr>
      <vt:lpstr>Sheet27</vt:lpstr>
      <vt:lpstr>Sheet28</vt:lpstr>
      <vt:lpstr>Sheet29</vt:lpstr>
      <vt:lpstr>Sheet30</vt:lpstr>
      <vt:lpstr>Sheet31</vt:lpstr>
      <vt:lpstr>Sheet32</vt:lpstr>
      <vt:lpstr>Sheet33</vt:lpstr>
      <vt:lpstr>Sheet34</vt:lpstr>
      <vt:lpstr>Sheet35</vt:lpstr>
      <vt:lpstr>Sheet36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peter castell</dc:creator>
  <cp:lastModifiedBy>Microsoft Office User</cp:lastModifiedBy>
  <cp:lastPrinted>2016-01-01T20:19:13Z</cp:lastPrinted>
  <dcterms:created xsi:type="dcterms:W3CDTF">2012-09-24T16:28:17Z</dcterms:created>
  <dcterms:modified xsi:type="dcterms:W3CDTF">2016-07-02T21:16:10Z</dcterms:modified>
</cp:coreProperties>
</file>